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1895"/>
  </bookViews>
  <sheets>
    <sheet name="貸借対照表" sheetId="3" r:id="rId1"/>
    <sheet name="財産目録" sheetId="2" r:id="rId2"/>
    <sheet name="事業収支" sheetId="1" r:id="rId3"/>
    <sheet name="Sheet1" sheetId="4" r:id="rId4"/>
  </sheets>
  <definedNames>
    <definedName name="_xlnm.Print_Area" localSheetId="2">事業収支!$A$1:$I$57</definedName>
  </definedNames>
  <calcPr calcId="145621"/>
</workbook>
</file>

<file path=xl/calcChain.xml><?xml version="1.0" encoding="utf-8"?>
<calcChain xmlns="http://schemas.openxmlformats.org/spreadsheetml/2006/main">
  <c r="H15" i="1" l="1"/>
  <c r="H54" i="1" l="1"/>
  <c r="I57" i="1"/>
  <c r="H13" i="1" l="1"/>
  <c r="H7" i="1"/>
  <c r="H14" i="1"/>
  <c r="H23" i="1"/>
  <c r="H32" i="1"/>
  <c r="H36" i="1"/>
  <c r="I37" i="1" s="1"/>
  <c r="F41" i="3"/>
  <c r="I54" i="1"/>
  <c r="E33" i="3"/>
  <c r="E27" i="3"/>
  <c r="E14" i="3"/>
  <c r="F19" i="3" s="1"/>
  <c r="E44" i="2"/>
  <c r="F47" i="2" s="1"/>
  <c r="E37" i="2"/>
  <c r="E25" i="2"/>
  <c r="E17" i="2"/>
  <c r="F27" i="2" s="1"/>
  <c r="I16" i="1" l="1"/>
  <c r="I33" i="1"/>
  <c r="F35" i="3"/>
  <c r="F49" i="2"/>
  <c r="I34" i="1" l="1"/>
  <c r="I42" i="1" s="1"/>
</calcChain>
</file>

<file path=xl/sharedStrings.xml><?xml version="1.0" encoding="utf-8"?>
<sst xmlns="http://schemas.openxmlformats.org/spreadsheetml/2006/main" count="117" uniqueCount="92">
  <si>
    <t>特定非営利活動法人犬猫と共生できる社会をめざす会鹿児島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イヌネコ</t>
    </rPh>
    <rPh sb="12" eb="14">
      <t>キョウセイ</t>
    </rPh>
    <rPh sb="17" eb="19">
      <t>シャカイ</t>
    </rPh>
    <rPh sb="23" eb="27">
      <t>カイカゴシマ</t>
    </rPh>
    <phoneticPr fontId="2"/>
  </si>
  <si>
    <t>科　　目</t>
    <rPh sb="0" eb="1">
      <t>カ</t>
    </rPh>
    <rPh sb="3" eb="4">
      <t>メ</t>
    </rPh>
    <phoneticPr fontId="2"/>
  </si>
  <si>
    <t>金　額　（単位：円）</t>
    <rPh sb="0" eb="1">
      <t>キン</t>
    </rPh>
    <rPh sb="2" eb="3">
      <t>ガク</t>
    </rPh>
    <rPh sb="5" eb="7">
      <t>タンイ</t>
    </rPh>
    <rPh sb="8" eb="9">
      <t>エン</t>
    </rPh>
    <phoneticPr fontId="2"/>
  </si>
  <si>
    <t>（資金収支の部）</t>
    <rPh sb="1" eb="3">
      <t>シキン</t>
    </rPh>
    <rPh sb="3" eb="5">
      <t>シュウシ</t>
    </rPh>
    <rPh sb="6" eb="7">
      <t>ブ</t>
    </rPh>
    <phoneticPr fontId="2"/>
  </si>
  <si>
    <t>Ⅰ　経常収入の部</t>
    <rPh sb="2" eb="4">
      <t>ケイジョウ</t>
    </rPh>
    <rPh sb="4" eb="6">
      <t>シュウニュウ</t>
    </rPh>
    <rPh sb="7" eb="8">
      <t>ブ</t>
    </rPh>
    <phoneticPr fontId="2"/>
  </si>
  <si>
    <t>1　会費収入</t>
    <rPh sb="2" eb="4">
      <t>カイヒ</t>
    </rPh>
    <rPh sb="4" eb="6">
      <t>シュウニュウ</t>
    </rPh>
    <phoneticPr fontId="2"/>
  </si>
  <si>
    <t>2　事業収入</t>
    <rPh sb="2" eb="4">
      <t>ジギョウ</t>
    </rPh>
    <rPh sb="4" eb="6">
      <t>シュウニュウ</t>
    </rPh>
    <phoneticPr fontId="2"/>
  </si>
  <si>
    <t>里親探しの会等犬猫に関する各種イベント事業</t>
    <rPh sb="0" eb="2">
      <t>サトオヤ</t>
    </rPh>
    <rPh sb="2" eb="3">
      <t>サガ</t>
    </rPh>
    <rPh sb="5" eb="6">
      <t>カイ</t>
    </rPh>
    <rPh sb="6" eb="7">
      <t>トウ</t>
    </rPh>
    <rPh sb="7" eb="8">
      <t>イヌ</t>
    </rPh>
    <rPh sb="8" eb="9">
      <t>ネコ</t>
    </rPh>
    <rPh sb="10" eb="11">
      <t>カン</t>
    </rPh>
    <rPh sb="13" eb="15">
      <t>カクシュ</t>
    </rPh>
    <rPh sb="19" eb="21">
      <t>ジギョウ</t>
    </rPh>
    <phoneticPr fontId="2"/>
  </si>
  <si>
    <t>犬猫の愛護及び管理に関する事業</t>
    <rPh sb="0" eb="1">
      <t>イヌ</t>
    </rPh>
    <rPh sb="1" eb="2">
      <t>ネコ</t>
    </rPh>
    <rPh sb="3" eb="5">
      <t>アイゴ</t>
    </rPh>
    <rPh sb="5" eb="6">
      <t>オヨ</t>
    </rPh>
    <rPh sb="7" eb="9">
      <t>カンリ</t>
    </rPh>
    <rPh sb="10" eb="11">
      <t>カン</t>
    </rPh>
    <rPh sb="13" eb="15">
      <t>ジギョウ</t>
    </rPh>
    <phoneticPr fontId="2"/>
  </si>
  <si>
    <t>動物愛護思想の普及・啓発事業</t>
    <rPh sb="0" eb="2">
      <t>ドウブツ</t>
    </rPh>
    <rPh sb="2" eb="4">
      <t>アイゴ</t>
    </rPh>
    <rPh sb="4" eb="6">
      <t>シソウ</t>
    </rPh>
    <rPh sb="7" eb="9">
      <t>フキュウ</t>
    </rPh>
    <rPh sb="10" eb="12">
      <t>ケイハツ</t>
    </rPh>
    <rPh sb="12" eb="14">
      <t>ジギョウ</t>
    </rPh>
    <phoneticPr fontId="2"/>
  </si>
  <si>
    <t>3　寄付金収入</t>
    <rPh sb="2" eb="5">
      <t>キフキン</t>
    </rPh>
    <rPh sb="5" eb="7">
      <t>シュウニュウ</t>
    </rPh>
    <phoneticPr fontId="2"/>
  </si>
  <si>
    <t>　　経常収入合計</t>
    <rPh sb="2" eb="4">
      <t>ケイジョウ</t>
    </rPh>
    <rPh sb="4" eb="6">
      <t>シュウニュウ</t>
    </rPh>
    <rPh sb="6" eb="8">
      <t>ゴウケイ</t>
    </rPh>
    <phoneticPr fontId="2"/>
  </si>
  <si>
    <t>Ⅱ　経常支出の部</t>
    <rPh sb="2" eb="4">
      <t>ケイジョウ</t>
    </rPh>
    <rPh sb="4" eb="6">
      <t>シシュツ</t>
    </rPh>
    <rPh sb="7" eb="8">
      <t>ブ</t>
    </rPh>
    <phoneticPr fontId="2"/>
  </si>
  <si>
    <t>1　事業費</t>
    <rPh sb="2" eb="5">
      <t>ジギョウヒ</t>
    </rPh>
    <phoneticPr fontId="2"/>
  </si>
  <si>
    <t>2　管理費</t>
    <rPh sb="2" eb="5">
      <t>カンリヒ</t>
    </rPh>
    <phoneticPr fontId="2"/>
  </si>
  <si>
    <t>事務局費</t>
    <rPh sb="0" eb="3">
      <t>ジムキョク</t>
    </rPh>
    <rPh sb="3" eb="4">
      <t>ヒ</t>
    </rPh>
    <phoneticPr fontId="2"/>
  </si>
  <si>
    <t>雑費</t>
    <rPh sb="0" eb="2">
      <t>ザッピ</t>
    </rPh>
    <phoneticPr fontId="2"/>
  </si>
  <si>
    <t>通信費</t>
    <rPh sb="0" eb="2">
      <t>ツウシン</t>
    </rPh>
    <rPh sb="2" eb="3">
      <t>ヒ</t>
    </rPh>
    <phoneticPr fontId="2"/>
  </si>
  <si>
    <t>旅費</t>
    <rPh sb="0" eb="2">
      <t>リョヒ</t>
    </rPh>
    <phoneticPr fontId="2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</si>
  <si>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2"/>
  </si>
  <si>
    <t>　　経常支出合計</t>
    <rPh sb="2" eb="4">
      <t>ケイジョウ</t>
    </rPh>
    <rPh sb="4" eb="6">
      <t>シシュツ</t>
    </rPh>
    <rPh sb="6" eb="8">
      <t>ゴウケイ</t>
    </rPh>
    <phoneticPr fontId="2"/>
  </si>
  <si>
    <t>経常収支差額</t>
    <rPh sb="0" eb="2">
      <t>ケイジョウ</t>
    </rPh>
    <rPh sb="2" eb="4">
      <t>シュウシ</t>
    </rPh>
    <rPh sb="4" eb="6">
      <t>サガク</t>
    </rPh>
    <phoneticPr fontId="2"/>
  </si>
  <si>
    <t>Ⅲ　その他資金収入の部</t>
    <rPh sb="4" eb="5">
      <t>ホカ</t>
    </rPh>
    <rPh sb="5" eb="7">
      <t>シキン</t>
    </rPh>
    <rPh sb="7" eb="9">
      <t>シュウニュウ</t>
    </rPh>
    <rPh sb="10" eb="11">
      <t>ブ</t>
    </rPh>
    <phoneticPr fontId="2"/>
  </si>
  <si>
    <t>理事借入金</t>
    <rPh sb="0" eb="2">
      <t>リジ</t>
    </rPh>
    <rPh sb="2" eb="4">
      <t>カリイレ</t>
    </rPh>
    <rPh sb="4" eb="5">
      <t>キン</t>
    </rPh>
    <phoneticPr fontId="2"/>
  </si>
  <si>
    <t>　　その他資金収入合計</t>
    <rPh sb="4" eb="5">
      <t>ホカ</t>
    </rPh>
    <rPh sb="5" eb="7">
      <t>シキン</t>
    </rPh>
    <rPh sb="7" eb="9">
      <t>シュウニュウ</t>
    </rPh>
    <rPh sb="9" eb="11">
      <t>ゴウケイ</t>
    </rPh>
    <phoneticPr fontId="2"/>
  </si>
  <si>
    <t>Ⅳ　その他資金支出の部</t>
    <rPh sb="4" eb="5">
      <t>ホカ</t>
    </rPh>
    <rPh sb="5" eb="7">
      <t>シキン</t>
    </rPh>
    <rPh sb="7" eb="9">
      <t>シシュツ</t>
    </rPh>
    <rPh sb="10" eb="11">
      <t>ブ</t>
    </rPh>
    <phoneticPr fontId="2"/>
  </si>
  <si>
    <t>　　その他資金支出合計</t>
    <rPh sb="4" eb="5">
      <t>ホカ</t>
    </rPh>
    <rPh sb="5" eb="7">
      <t>シキン</t>
    </rPh>
    <rPh sb="7" eb="9">
      <t>シシュツ</t>
    </rPh>
    <rPh sb="9" eb="11">
      <t>ゴウケイ</t>
    </rPh>
    <phoneticPr fontId="2"/>
  </si>
  <si>
    <t>当期収支差額</t>
    <rPh sb="0" eb="2">
      <t>トウキ</t>
    </rPh>
    <rPh sb="2" eb="4">
      <t>シュウシ</t>
    </rPh>
    <rPh sb="4" eb="6">
      <t>サガク</t>
    </rPh>
    <phoneticPr fontId="2"/>
  </si>
  <si>
    <t>前期繰越収支差額</t>
    <rPh sb="0" eb="2">
      <t>ゼンキ</t>
    </rPh>
    <rPh sb="2" eb="4">
      <t>クリコシ</t>
    </rPh>
    <rPh sb="4" eb="6">
      <t>シュウシ</t>
    </rPh>
    <rPh sb="6" eb="8">
      <t>サガク</t>
    </rPh>
    <phoneticPr fontId="2"/>
  </si>
  <si>
    <t>次期繰越収支差額</t>
    <rPh sb="0" eb="2">
      <t>ジキ</t>
    </rPh>
    <rPh sb="2" eb="4">
      <t>クリコシ</t>
    </rPh>
    <rPh sb="4" eb="6">
      <t>シュウシ</t>
    </rPh>
    <rPh sb="6" eb="8">
      <t>サガク</t>
    </rPh>
    <phoneticPr fontId="2"/>
  </si>
  <si>
    <t>（正味財産増減の部）</t>
    <rPh sb="1" eb="3">
      <t>ショウミ</t>
    </rPh>
    <rPh sb="3" eb="5">
      <t>ザイサン</t>
    </rPh>
    <rPh sb="5" eb="7">
      <t>ゾウゲン</t>
    </rPh>
    <rPh sb="8" eb="9">
      <t>ブ</t>
    </rPh>
    <phoneticPr fontId="2"/>
  </si>
  <si>
    <t>Ⅴ　正味財産増加の部</t>
    <rPh sb="2" eb="4">
      <t>ショウミ</t>
    </rPh>
    <rPh sb="4" eb="6">
      <t>ザイサン</t>
    </rPh>
    <rPh sb="6" eb="8">
      <t>ゾウカ</t>
    </rPh>
    <rPh sb="9" eb="10">
      <t>ブ</t>
    </rPh>
    <phoneticPr fontId="2"/>
  </si>
  <si>
    <t>1　資産増加額</t>
    <rPh sb="2" eb="4">
      <t>シサン</t>
    </rPh>
    <rPh sb="4" eb="6">
      <t>ゾウカ</t>
    </rPh>
    <rPh sb="6" eb="7">
      <t>ガク</t>
    </rPh>
    <phoneticPr fontId="2"/>
  </si>
  <si>
    <t>当期収支差額（再掲）</t>
    <rPh sb="0" eb="2">
      <t>トウキ</t>
    </rPh>
    <rPh sb="2" eb="4">
      <t>シュウシ</t>
    </rPh>
    <rPh sb="4" eb="6">
      <t>サガク</t>
    </rPh>
    <rPh sb="7" eb="9">
      <t>サイケイ</t>
    </rPh>
    <phoneticPr fontId="2"/>
  </si>
  <si>
    <t>2　負債減少額</t>
    <rPh sb="2" eb="4">
      <t>フサイ</t>
    </rPh>
    <rPh sb="4" eb="6">
      <t>ゲンショウ</t>
    </rPh>
    <rPh sb="6" eb="7">
      <t>ガク</t>
    </rPh>
    <phoneticPr fontId="2"/>
  </si>
  <si>
    <t>　増加額合計</t>
    <rPh sb="1" eb="3">
      <t>ゾウカ</t>
    </rPh>
    <rPh sb="3" eb="4">
      <t>ガク</t>
    </rPh>
    <rPh sb="4" eb="6">
      <t>ゴウケイ</t>
    </rPh>
    <phoneticPr fontId="2"/>
  </si>
  <si>
    <t>Ⅵ　正味財産減少の部</t>
    <rPh sb="2" eb="4">
      <t>ショウミ</t>
    </rPh>
    <rPh sb="4" eb="6">
      <t>ザイサン</t>
    </rPh>
    <rPh sb="6" eb="8">
      <t>ゲンショウ</t>
    </rPh>
    <rPh sb="9" eb="10">
      <t>ブ</t>
    </rPh>
    <phoneticPr fontId="2"/>
  </si>
  <si>
    <t>1　資産減少額</t>
    <rPh sb="2" eb="4">
      <t>シサン</t>
    </rPh>
    <rPh sb="4" eb="6">
      <t>ゲンショウ</t>
    </rPh>
    <rPh sb="6" eb="7">
      <t>ガク</t>
    </rPh>
    <phoneticPr fontId="2"/>
  </si>
  <si>
    <t>2　負債増加額</t>
    <rPh sb="2" eb="4">
      <t>フサイ</t>
    </rPh>
    <rPh sb="4" eb="6">
      <t>ゾウカ</t>
    </rPh>
    <rPh sb="6" eb="7">
      <t>ガク</t>
    </rPh>
    <phoneticPr fontId="2"/>
  </si>
  <si>
    <t>当期正味財産減少額</t>
    <rPh sb="0" eb="2">
      <t>トウキ</t>
    </rPh>
    <rPh sb="2" eb="4">
      <t>ショウミ</t>
    </rPh>
    <rPh sb="4" eb="6">
      <t>ザイサン</t>
    </rPh>
    <rPh sb="6" eb="8">
      <t>ゲンショウ</t>
    </rPh>
    <rPh sb="8" eb="9">
      <t>ガク</t>
    </rPh>
    <phoneticPr fontId="2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</si>
  <si>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</si>
  <si>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t>当期正味財産合計</t>
    <rPh sb="0" eb="2">
      <t>トウキ</t>
    </rPh>
    <rPh sb="2" eb="4">
      <t>ショウミ</t>
    </rPh>
    <rPh sb="4" eb="6">
      <t>ザイサン</t>
    </rPh>
    <rPh sb="6" eb="8">
      <t>ゴウケイ</t>
    </rPh>
    <phoneticPr fontId="2"/>
  </si>
  <si>
    <t>特定非営利活動法人　犬猫と共生できる社会をめざす会鹿児島</t>
    <rPh sb="10" eb="12">
      <t>イヌネコ</t>
    </rPh>
    <rPh sb="13" eb="15">
      <t>キョウセイ</t>
    </rPh>
    <rPh sb="18" eb="20">
      <t>シャカイ</t>
    </rPh>
    <rPh sb="24" eb="25">
      <t>カイ</t>
    </rPh>
    <rPh sb="25" eb="28">
      <t>カゴシマ</t>
    </rPh>
    <phoneticPr fontId="2"/>
  </si>
  <si>
    <t>科　　　　目</t>
    <rPh sb="0" eb="1">
      <t>カ</t>
    </rPh>
    <rPh sb="5" eb="6">
      <t>メ</t>
    </rPh>
    <phoneticPr fontId="2"/>
  </si>
  <si>
    <t>　　　　　　　　　　金　　　　額　（円）</t>
    <rPh sb="10" eb="11">
      <t>キン</t>
    </rPh>
    <rPh sb="15" eb="16">
      <t>ガク</t>
    </rPh>
    <rPh sb="18" eb="19">
      <t>エン</t>
    </rPh>
    <phoneticPr fontId="2"/>
  </si>
  <si>
    <t>Ⅰ．資産の部</t>
    <rPh sb="2" eb="4">
      <t>シサン</t>
    </rPh>
    <rPh sb="5" eb="6">
      <t>ブ</t>
    </rPh>
    <phoneticPr fontId="2"/>
  </si>
  <si>
    <t>１．　流動資産</t>
    <rPh sb="3" eb="5">
      <t>リュウドウ</t>
    </rPh>
    <rPh sb="5" eb="7">
      <t>シサン</t>
    </rPh>
    <phoneticPr fontId="2"/>
  </si>
  <si>
    <t>　　　　現金預金</t>
    <rPh sb="4" eb="5">
      <t>ゲン</t>
    </rPh>
    <rPh sb="5" eb="6">
      <t>キン</t>
    </rPh>
    <rPh sb="6" eb="8">
      <t>ヨキン</t>
    </rPh>
    <phoneticPr fontId="2"/>
  </si>
  <si>
    <t>　　　　　現金</t>
    <rPh sb="5" eb="6">
      <t>ゲン</t>
    </rPh>
    <rPh sb="6" eb="7">
      <t>キン</t>
    </rPh>
    <phoneticPr fontId="2"/>
  </si>
  <si>
    <t>　　　　　預金（鹿銀本店）</t>
    <rPh sb="5" eb="7">
      <t>ヨキン</t>
    </rPh>
    <rPh sb="8" eb="9">
      <t>カ</t>
    </rPh>
    <rPh sb="9" eb="10">
      <t>ギン</t>
    </rPh>
    <rPh sb="10" eb="12">
      <t>ホンテン</t>
    </rPh>
    <phoneticPr fontId="2"/>
  </si>
  <si>
    <t>　　　　　預金（ゆうちょ銀行）</t>
    <rPh sb="5" eb="7">
      <t>ヨキン</t>
    </rPh>
    <rPh sb="12" eb="14">
      <t>ギンコウ</t>
    </rPh>
    <phoneticPr fontId="2"/>
  </si>
  <si>
    <t>　　　　　預金（相信）</t>
    <rPh sb="5" eb="7">
      <t>ヨキン</t>
    </rPh>
    <rPh sb="8" eb="10">
      <t>アイシン</t>
    </rPh>
    <phoneticPr fontId="2"/>
  </si>
  <si>
    <t>　　　　　立替金</t>
    <rPh sb="5" eb="7">
      <t>タテカエ</t>
    </rPh>
    <rPh sb="7" eb="8">
      <t>キン</t>
    </rPh>
    <phoneticPr fontId="2"/>
  </si>
  <si>
    <t>　　　　　　流動資産合計</t>
    <rPh sb="6" eb="8">
      <t>リュウドウ</t>
    </rPh>
    <rPh sb="8" eb="10">
      <t>シサン</t>
    </rPh>
    <rPh sb="10" eb="12">
      <t>ゴウケイ</t>
    </rPh>
    <phoneticPr fontId="2"/>
  </si>
  <si>
    <t>２．　固定資産</t>
    <rPh sb="3" eb="5">
      <t>コテイ</t>
    </rPh>
    <rPh sb="5" eb="7">
      <t>シサン</t>
    </rPh>
    <phoneticPr fontId="2"/>
  </si>
  <si>
    <t>　　　　車両運搬具</t>
    <rPh sb="4" eb="6">
      <t>シャリョウ</t>
    </rPh>
    <rPh sb="6" eb="9">
      <t>ウンパング</t>
    </rPh>
    <phoneticPr fontId="2"/>
  </si>
  <si>
    <t>　　　　器具・備品</t>
    <rPh sb="4" eb="6">
      <t>キグ</t>
    </rPh>
    <rPh sb="7" eb="9">
      <t>ビヒン</t>
    </rPh>
    <phoneticPr fontId="2"/>
  </si>
  <si>
    <t>　　　　敷金</t>
    <rPh sb="4" eb="6">
      <t>シキキン</t>
    </rPh>
    <phoneticPr fontId="2"/>
  </si>
  <si>
    <t>　　　固定資産合計</t>
    <rPh sb="3" eb="5">
      <t>コテイ</t>
    </rPh>
    <rPh sb="5" eb="7">
      <t>シサン</t>
    </rPh>
    <rPh sb="7" eb="9">
      <t>ゴウケイ</t>
    </rPh>
    <phoneticPr fontId="2"/>
  </si>
  <si>
    <t>　　　　　資産合計</t>
    <rPh sb="5" eb="6">
      <t>シ</t>
    </rPh>
    <rPh sb="6" eb="7">
      <t>サン</t>
    </rPh>
    <rPh sb="7" eb="9">
      <t>ゴウケイ</t>
    </rPh>
    <phoneticPr fontId="2"/>
  </si>
  <si>
    <t>Ⅱ．負債の部</t>
    <rPh sb="2" eb="4">
      <t>フサイ</t>
    </rPh>
    <rPh sb="5" eb="6">
      <t>ブ</t>
    </rPh>
    <phoneticPr fontId="2"/>
  </si>
  <si>
    <t>１．　流動負債</t>
    <rPh sb="3" eb="5">
      <t>リュウドウ</t>
    </rPh>
    <rPh sb="5" eb="7">
      <t>フサイ</t>
    </rPh>
    <phoneticPr fontId="2"/>
  </si>
  <si>
    <t>　　　　預り金</t>
    <rPh sb="4" eb="5">
      <t>アズカ</t>
    </rPh>
    <rPh sb="6" eb="7">
      <t>キン</t>
    </rPh>
    <phoneticPr fontId="2"/>
  </si>
  <si>
    <t>　　　　未払い金</t>
    <rPh sb="4" eb="6">
      <t>ミハラ</t>
    </rPh>
    <rPh sb="7" eb="8">
      <t>キン</t>
    </rPh>
    <phoneticPr fontId="2"/>
  </si>
  <si>
    <t>　　　流動負債合計</t>
    <rPh sb="3" eb="5">
      <t>リュウドウ</t>
    </rPh>
    <rPh sb="5" eb="7">
      <t>フサイ</t>
    </rPh>
    <rPh sb="7" eb="9">
      <t>ゴウケイ</t>
    </rPh>
    <phoneticPr fontId="2"/>
  </si>
  <si>
    <t>２．　固定負債</t>
    <rPh sb="3" eb="5">
      <t>コテイ</t>
    </rPh>
    <rPh sb="5" eb="7">
      <t>フサイ</t>
    </rPh>
    <phoneticPr fontId="2"/>
  </si>
  <si>
    <t>　　　　理事借入金</t>
    <rPh sb="4" eb="6">
      <t>リジ</t>
    </rPh>
    <rPh sb="6" eb="8">
      <t>カリイレ</t>
    </rPh>
    <rPh sb="8" eb="9">
      <t>キン</t>
    </rPh>
    <phoneticPr fontId="2"/>
  </si>
  <si>
    <t>.</t>
    <phoneticPr fontId="2"/>
  </si>
  <si>
    <t>　　　　固定負債合計</t>
    <rPh sb="4" eb="6">
      <t>コテイ</t>
    </rPh>
    <rPh sb="6" eb="8">
      <t>フサイ</t>
    </rPh>
    <rPh sb="8" eb="10">
      <t>ゴウケイ</t>
    </rPh>
    <phoneticPr fontId="2"/>
  </si>
  <si>
    <t>　　　　負債合計</t>
    <rPh sb="4" eb="6">
      <t>フサイ</t>
    </rPh>
    <rPh sb="6" eb="8">
      <t>ゴウケイ</t>
    </rPh>
    <phoneticPr fontId="2"/>
  </si>
  <si>
    <t>　　　　　　　　　　　正味財産</t>
    <rPh sb="11" eb="13">
      <t>ショウミ</t>
    </rPh>
    <rPh sb="13" eb="15">
      <t>ザイサン</t>
    </rPh>
    <phoneticPr fontId="2"/>
  </si>
  <si>
    <t>　　　　立替金</t>
    <rPh sb="4" eb="7">
      <t>タテカエキン</t>
    </rPh>
    <phoneticPr fontId="2"/>
  </si>
  <si>
    <t>　　　流動資産合計</t>
    <rPh sb="3" eb="5">
      <t>リュウドウ</t>
    </rPh>
    <rPh sb="5" eb="7">
      <t>シサン</t>
    </rPh>
    <rPh sb="7" eb="9">
      <t>ゴウケイ</t>
    </rPh>
    <phoneticPr fontId="2"/>
  </si>
  <si>
    <t>Ⅲ．正味財産の部</t>
    <rPh sb="2" eb="4">
      <t>ショウミ</t>
    </rPh>
    <rPh sb="4" eb="6">
      <t>ザイサン</t>
    </rPh>
    <rPh sb="7" eb="8">
      <t>ブ</t>
    </rPh>
    <phoneticPr fontId="2"/>
  </si>
  <si>
    <t xml:space="preserve">       前期繰越正味資産</t>
    <rPh sb="7" eb="9">
      <t>ゼンキ</t>
    </rPh>
    <rPh sb="9" eb="11">
      <t>クリコシ</t>
    </rPh>
    <rPh sb="11" eb="13">
      <t>ショウミ</t>
    </rPh>
    <rPh sb="13" eb="15">
      <t>シサン</t>
    </rPh>
    <phoneticPr fontId="2"/>
  </si>
  <si>
    <t>　　　当期正味財産増減額</t>
    <rPh sb="3" eb="5">
      <t>トウキ</t>
    </rPh>
    <rPh sb="5" eb="7">
      <t>ショウミ</t>
    </rPh>
    <rPh sb="7" eb="9">
      <t>ザイサン</t>
    </rPh>
    <rPh sb="9" eb="11">
      <t>ゾウゲン</t>
    </rPh>
    <rPh sb="11" eb="12">
      <t>ガク</t>
    </rPh>
    <phoneticPr fontId="2"/>
  </si>
  <si>
    <t>　　　　　　　　　　正味財産合計</t>
    <rPh sb="10" eb="12">
      <t>ショウミ</t>
    </rPh>
    <rPh sb="12" eb="14">
      <t>ザイサン</t>
    </rPh>
    <rPh sb="14" eb="16">
      <t>ゴウケイ</t>
    </rPh>
    <phoneticPr fontId="2"/>
  </si>
  <si>
    <t>　　　　　　　　　負債及び正味財産合計</t>
    <rPh sb="9" eb="11">
      <t>フサイ</t>
    </rPh>
    <rPh sb="11" eb="12">
      <t>オヨ</t>
    </rPh>
    <rPh sb="13" eb="15">
      <t>ショウミ</t>
    </rPh>
    <rPh sb="15" eb="17">
      <t>ザイサン</t>
    </rPh>
    <rPh sb="17" eb="19">
      <t>ゴウケイ</t>
    </rPh>
    <phoneticPr fontId="2"/>
  </si>
  <si>
    <t>　　</t>
    <phoneticPr fontId="2"/>
  </si>
  <si>
    <t>備品購入</t>
    <rPh sb="0" eb="2">
      <t>ビヒン</t>
    </rPh>
    <rPh sb="2" eb="4">
      <t>コウニュウ</t>
    </rPh>
    <phoneticPr fontId="2"/>
  </si>
  <si>
    <t>活動費</t>
    <rPh sb="0" eb="2">
      <t>カツドウ</t>
    </rPh>
    <rPh sb="2" eb="3">
      <t>ヒ</t>
    </rPh>
    <phoneticPr fontId="2"/>
  </si>
  <si>
    <t>子供の犬猫ふれあい体験学習に関する事業</t>
    <rPh sb="0" eb="2">
      <t>コドモ</t>
    </rPh>
    <rPh sb="3" eb="5">
      <t>イヌネコ</t>
    </rPh>
    <rPh sb="9" eb="11">
      <t>タイケン</t>
    </rPh>
    <rPh sb="11" eb="13">
      <t>ガクシュウ</t>
    </rPh>
    <rPh sb="14" eb="15">
      <t>カン</t>
    </rPh>
    <rPh sb="17" eb="19">
      <t>ジギョウ</t>
    </rPh>
    <phoneticPr fontId="2"/>
  </si>
  <si>
    <t>雑損失</t>
    <rPh sb="0" eb="1">
      <t>ザツ</t>
    </rPh>
    <rPh sb="1" eb="3">
      <t>ソンシツ</t>
    </rPh>
    <phoneticPr fontId="2"/>
  </si>
  <si>
    <t>未払金</t>
    <rPh sb="0" eb="3">
      <t>ミハライキン</t>
    </rPh>
    <phoneticPr fontId="2"/>
  </si>
  <si>
    <t>4 雑収入</t>
    <rPh sb="2" eb="5">
      <t>ザッシュウニュウ</t>
    </rPh>
    <phoneticPr fontId="2"/>
  </si>
  <si>
    <t xml:space="preserve"> </t>
    <phoneticPr fontId="2"/>
  </si>
  <si>
    <t>令和4年度特定非営利活動に係る事業会計収支計算書</t>
    <rPh sb="0" eb="2">
      <t>レイワ</t>
    </rPh>
    <rPh sb="3" eb="5">
      <t>ネンド</t>
    </rPh>
    <rPh sb="4" eb="5">
      <t>ド</t>
    </rPh>
    <rPh sb="5" eb="7">
      <t>トクテイ</t>
    </rPh>
    <rPh sb="7" eb="8">
      <t>ヒ</t>
    </rPh>
    <rPh sb="8" eb="10">
      <t>エイリ</t>
    </rPh>
    <rPh sb="10" eb="12">
      <t>カツドウ</t>
    </rPh>
    <rPh sb="13" eb="14">
      <t>カカ</t>
    </rPh>
    <rPh sb="15" eb="17">
      <t>ジギョウ</t>
    </rPh>
    <rPh sb="17" eb="19">
      <t>カイケイ</t>
    </rPh>
    <rPh sb="19" eb="21">
      <t>シュウシ</t>
    </rPh>
    <rPh sb="21" eb="24">
      <t>ケイサンショ</t>
    </rPh>
    <phoneticPr fontId="2"/>
  </si>
  <si>
    <t>令和4年4月1日から令和5年3月31日まで</t>
    <rPh sb="0" eb="2">
      <t>レイワ</t>
    </rPh>
    <rPh sb="3" eb="4">
      <t>ネン</t>
    </rPh>
    <rPh sb="5" eb="6">
      <t>ツキ</t>
    </rPh>
    <rPh sb="7" eb="8">
      <t>ヒ</t>
    </rPh>
    <rPh sb="10" eb="12">
      <t>レイワ</t>
    </rPh>
    <rPh sb="13" eb="14">
      <t>ネン</t>
    </rPh>
    <rPh sb="15" eb="16">
      <t>ツキ</t>
    </rPh>
    <rPh sb="18" eb="19">
      <t>ヒ</t>
    </rPh>
    <phoneticPr fontId="2"/>
  </si>
  <si>
    <t>令和　5年　3月　31日現在</t>
    <rPh sb="0" eb="2">
      <t>レイワ</t>
    </rPh>
    <rPh sb="4" eb="5">
      <t>ネン</t>
    </rPh>
    <rPh sb="7" eb="8">
      <t>ツキ</t>
    </rPh>
    <rPh sb="11" eb="12">
      <t>ヒ</t>
    </rPh>
    <rPh sb="12" eb="14">
      <t>ゲンザイ</t>
    </rPh>
    <phoneticPr fontId="2"/>
  </si>
  <si>
    <t>令和4年度特定非営利活動に係る事業会計財産目録</t>
    <rPh sb="0" eb="2">
      <t>レイワ</t>
    </rPh>
    <rPh sb="3" eb="5">
      <t>ネンド</t>
    </rPh>
    <rPh sb="5" eb="7">
      <t>トクテイ</t>
    </rPh>
    <rPh sb="7" eb="10">
      <t>ヒエイリ</t>
    </rPh>
    <rPh sb="10" eb="12">
      <t>カツドウ</t>
    </rPh>
    <rPh sb="13" eb="14">
      <t>カカワ</t>
    </rPh>
    <rPh sb="15" eb="17">
      <t>ジギョウ</t>
    </rPh>
    <rPh sb="17" eb="19">
      <t>カイケイ</t>
    </rPh>
    <rPh sb="19" eb="21">
      <t>ザイサン</t>
    </rPh>
    <rPh sb="21" eb="23">
      <t>モクロク</t>
    </rPh>
    <phoneticPr fontId="2"/>
  </si>
  <si>
    <t>令和４年度特定非営利活動に係る事業会計貸借対照表</t>
    <rPh sb="0" eb="2">
      <t>レイワ</t>
    </rPh>
    <rPh sb="3" eb="5">
      <t>ネンド</t>
    </rPh>
    <rPh sb="4" eb="5">
      <t>ド</t>
    </rPh>
    <rPh sb="5" eb="7">
      <t>トクテイ</t>
    </rPh>
    <rPh sb="7" eb="10">
      <t>ヒエイリ</t>
    </rPh>
    <rPh sb="10" eb="12">
      <t>カツドウ</t>
    </rPh>
    <rPh sb="13" eb="14">
      <t>カカワ</t>
    </rPh>
    <rPh sb="15" eb="17">
      <t>ジギョウ</t>
    </rPh>
    <rPh sb="17" eb="19">
      <t>カイケイ</t>
    </rPh>
    <rPh sb="19" eb="21">
      <t>タイシャク</t>
    </rPh>
    <rPh sb="21" eb="23">
      <t>タイショウ</t>
    </rPh>
    <rPh sb="23" eb="24">
      <t>ヒョウ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</si>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</sst>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2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Font="1" applyFill="1" applyBorder="1">
      <alignment vertical="center"/>
    </xf>
    <xf numFmtId="0" fontId="0" fillId="0" borderId="11" xfId="0" applyFont="1" applyBorder="1">
      <alignment vertical="center"/>
    </xf>
    <xf numFmtId="0" fontId="0" fillId="0" borderId="10" xfId="0" applyFont="1" applyBorder="1">
      <alignment vertical="center"/>
    </xf>
    <xf numFmtId="3" fontId="0" fillId="0" borderId="12" xfId="0" applyNumberFormat="1" applyFont="1" applyBorder="1">
      <alignment vertical="center"/>
    </xf>
    <xf numFmtId="0" fontId="0" fillId="0" borderId="9" xfId="0" applyFont="1" applyFill="1" applyBorder="1">
      <alignment vertical="center"/>
    </xf>
    <xf numFmtId="38" fontId="0" fillId="0" borderId="9" xfId="1" applyFont="1" applyFill="1" applyBorder="1">
      <alignment vertical="center"/>
    </xf>
    <xf numFmtId="3" fontId="0" fillId="0" borderId="13" xfId="0" applyNumberFormat="1" applyFont="1" applyBorder="1">
      <alignment vertical="center"/>
    </xf>
    <xf numFmtId="3" fontId="0" fillId="0" borderId="10" xfId="0" applyNumberFormat="1" applyFont="1" applyFill="1" applyBorder="1">
      <alignment vertical="center"/>
    </xf>
    <xf numFmtId="3" fontId="0" fillId="0" borderId="14" xfId="0" applyNumberFormat="1" applyFont="1" applyBorder="1">
      <alignment vertical="center"/>
    </xf>
    <xf numFmtId="0" fontId="0" fillId="0" borderId="11" xfId="0" applyFont="1" applyFill="1" applyBorder="1">
      <alignment vertical="center"/>
    </xf>
    <xf numFmtId="38" fontId="0" fillId="0" borderId="15" xfId="1" applyFont="1" applyFill="1" applyBorder="1">
      <alignment vertical="center"/>
    </xf>
    <xf numFmtId="0" fontId="0" fillId="0" borderId="12" xfId="0" applyFont="1" applyFill="1" applyBorder="1">
      <alignment vertical="center"/>
    </xf>
    <xf numFmtId="0" fontId="0" fillId="0" borderId="14" xfId="0" applyFont="1" applyBorder="1">
      <alignment vertical="center"/>
    </xf>
    <xf numFmtId="38" fontId="0" fillId="0" borderId="14" xfId="1" applyFont="1" applyBorder="1">
      <alignment vertical="center"/>
    </xf>
    <xf numFmtId="0" fontId="0" fillId="0" borderId="0" xfId="0" applyFill="1" applyBorder="1">
      <alignment vertical="center"/>
    </xf>
    <xf numFmtId="38" fontId="0" fillId="0" borderId="10" xfId="1" applyFont="1" applyFill="1" applyBorder="1">
      <alignment vertical="center"/>
    </xf>
    <xf numFmtId="38" fontId="0" fillId="0" borderId="10" xfId="0" applyNumberFormat="1" applyFont="1" applyFill="1" applyBorder="1">
      <alignment vertical="center"/>
    </xf>
    <xf numFmtId="38" fontId="0" fillId="0" borderId="12" xfId="0" applyNumberFormat="1" applyFont="1" applyFill="1" applyBorder="1">
      <alignment vertical="center"/>
    </xf>
    <xf numFmtId="38" fontId="0" fillId="0" borderId="14" xfId="0" applyNumberFormat="1" applyFont="1" applyFill="1" applyBorder="1">
      <alignment vertical="center"/>
    </xf>
    <xf numFmtId="38" fontId="0" fillId="0" borderId="12" xfId="1" applyFont="1" applyFill="1" applyBorder="1">
      <alignment vertical="center"/>
    </xf>
    <xf numFmtId="3" fontId="0" fillId="0" borderId="12" xfId="0" applyNumberFormat="1" applyFont="1" applyFill="1" applyBorder="1">
      <alignment vertical="center"/>
    </xf>
    <xf numFmtId="0" fontId="3" fillId="0" borderId="11" xfId="0" applyFont="1" applyBorder="1">
      <alignment vertical="center"/>
    </xf>
    <xf numFmtId="3" fontId="4" fillId="0" borderId="15" xfId="0" applyNumberFormat="1" applyFont="1" applyBorder="1">
      <alignment vertical="center"/>
    </xf>
    <xf numFmtId="0" fontId="0" fillId="0" borderId="16" xfId="0" applyBorder="1">
      <alignment vertical="center"/>
    </xf>
    <xf numFmtId="0" fontId="0" fillId="0" borderId="1" xfId="0" applyBorder="1">
      <alignment vertical="center"/>
    </xf>
    <xf numFmtId="0" fontId="3" fillId="0" borderId="17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7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38" fontId="6" fillId="0" borderId="10" xfId="1" applyFont="1" applyBorder="1">
      <alignment vertical="center"/>
    </xf>
    <xf numFmtId="3" fontId="6" fillId="0" borderId="10" xfId="0" applyNumberFormat="1" applyFont="1" applyBorder="1">
      <alignment vertical="center"/>
    </xf>
    <xf numFmtId="0" fontId="8" fillId="0" borderId="0" xfId="0" applyFont="1" applyBorder="1">
      <alignment vertical="center"/>
    </xf>
    <xf numFmtId="38" fontId="6" fillId="0" borderId="12" xfId="0" applyNumberFormat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4" xfId="0" applyNumberFormat="1" applyFont="1" applyBorder="1">
      <alignment vertical="center"/>
    </xf>
    <xf numFmtId="38" fontId="6" fillId="0" borderId="14" xfId="1" applyFont="1" applyBorder="1">
      <alignment vertical="center"/>
    </xf>
    <xf numFmtId="0" fontId="6" fillId="0" borderId="16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2" xfId="0" applyFont="1" applyBorder="1">
      <alignment vertical="center"/>
    </xf>
    <xf numFmtId="58" fontId="6" fillId="0" borderId="0" xfId="0" applyNumberFormat="1" applyFont="1">
      <alignment vertical="center"/>
    </xf>
    <xf numFmtId="0" fontId="9" fillId="0" borderId="10" xfId="0" applyFont="1" applyBorder="1">
      <alignment vertical="center"/>
    </xf>
    <xf numFmtId="3" fontId="6" fillId="0" borderId="12" xfId="0" applyNumberFormat="1" applyFont="1" applyBorder="1">
      <alignment vertical="center"/>
    </xf>
    <xf numFmtId="3" fontId="6" fillId="0" borderId="14" xfId="0" applyNumberFormat="1" applyFont="1" applyBorder="1">
      <alignment vertical="center"/>
    </xf>
    <xf numFmtId="3" fontId="9" fillId="0" borderId="12" xfId="0" applyNumberFormat="1" applyFont="1" applyFill="1" applyBorder="1">
      <alignment vertical="center"/>
    </xf>
    <xf numFmtId="38" fontId="0" fillId="0" borderId="10" xfId="1" applyFont="1" applyBorder="1">
      <alignment vertical="center"/>
    </xf>
    <xf numFmtId="0" fontId="0" fillId="0" borderId="7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0" fillId="0" borderId="0" xfId="0" applyFill="1">
      <alignment vertical="center"/>
    </xf>
    <xf numFmtId="3" fontId="0" fillId="0" borderId="10" xfId="0" applyNumberFormat="1" applyFont="1" applyBorder="1">
      <alignment vertical="center"/>
    </xf>
    <xf numFmtId="0" fontId="0" fillId="0" borderId="10" xfId="0" applyBorder="1">
      <alignment vertical="center"/>
    </xf>
    <xf numFmtId="38" fontId="0" fillId="0" borderId="11" xfId="1" applyFont="1" applyFill="1" applyBorder="1">
      <alignment vertical="center"/>
    </xf>
    <xf numFmtId="3" fontId="4" fillId="0" borderId="15" xfId="0" applyNumberFormat="1" applyFont="1" applyFill="1" applyBorder="1">
      <alignment vertical="center"/>
    </xf>
    <xf numFmtId="3" fontId="0" fillId="0" borderId="9" xfId="0" applyNumberFormat="1" applyFont="1" applyFill="1" applyBorder="1">
      <alignment vertical="center"/>
    </xf>
    <xf numFmtId="0" fontId="0" fillId="0" borderId="17" xfId="0" applyFont="1" applyBorder="1">
      <alignment vertical="center"/>
    </xf>
    <xf numFmtId="3" fontId="0" fillId="0" borderId="19" xfId="0" applyNumberFormat="1" applyFont="1" applyBorder="1">
      <alignment vertical="center"/>
    </xf>
    <xf numFmtId="38" fontId="0" fillId="0" borderId="18" xfId="1" applyFont="1" applyBorder="1">
      <alignment vertical="center"/>
    </xf>
    <xf numFmtId="3" fontId="4" fillId="0" borderId="12" xfId="0" applyNumberFormat="1" applyFont="1" applyBorder="1">
      <alignment vertical="center"/>
    </xf>
    <xf numFmtId="38" fontId="6" fillId="0" borderId="18" xfId="1" applyFont="1" applyFill="1" applyBorder="1">
      <alignment vertical="center"/>
    </xf>
    <xf numFmtId="38" fontId="0" fillId="0" borderId="0" xfId="1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J18" sqref="J18"/>
    </sheetView>
  </sheetViews>
  <sheetFormatPr defaultRowHeight="13.5"/>
  <cols>
    <col min="3" max="3" width="19.875" customWidth="1"/>
    <col min="4" max="4" width="15.125" customWidth="1"/>
    <col min="5" max="6" width="17" customWidth="1"/>
    <col min="8" max="8" width="10.5" bestFit="1" customWidth="1"/>
    <col min="10" max="10" width="10.5" bestFit="1" customWidth="1"/>
  </cols>
  <sheetData>
    <row r="1" spans="1:9" ht="21.75" customHeight="1">
      <c r="A1" s="79" t="s">
        <v>90</v>
      </c>
      <c r="B1" s="79"/>
      <c r="C1" s="79"/>
      <c r="D1" s="79"/>
      <c r="E1" s="79"/>
      <c r="F1" s="79"/>
    </row>
    <row r="2" spans="1:9" ht="14.25">
      <c r="C2" s="80" t="s">
        <v>88</v>
      </c>
      <c r="D2" s="80"/>
      <c r="E2" s="80"/>
      <c r="F2" s="80"/>
    </row>
    <row r="4" spans="1:9" ht="14.25">
      <c r="C4" s="80" t="s">
        <v>42</v>
      </c>
      <c r="D4" s="80"/>
      <c r="E4" s="80"/>
      <c r="F4" s="80"/>
    </row>
    <row r="6" spans="1:9" ht="14.25">
      <c r="A6" s="33"/>
      <c r="B6" s="34" t="s">
        <v>43</v>
      </c>
      <c r="C6" s="35"/>
      <c r="D6" s="33" t="s">
        <v>44</v>
      </c>
      <c r="E6" s="34"/>
      <c r="F6" s="35"/>
      <c r="G6" s="36"/>
      <c r="H6" s="36"/>
      <c r="I6" s="36"/>
    </row>
    <row r="7" spans="1:9" ht="14.25">
      <c r="A7" s="37" t="s">
        <v>45</v>
      </c>
      <c r="B7" s="38"/>
      <c r="C7" s="40"/>
      <c r="D7" s="39"/>
      <c r="E7" s="39"/>
      <c r="F7" s="39"/>
      <c r="G7" s="36"/>
      <c r="H7" s="36"/>
      <c r="I7" s="41"/>
    </row>
    <row r="8" spans="1:9" ht="14.25">
      <c r="A8" s="42"/>
      <c r="B8" s="43"/>
      <c r="C8" s="45"/>
      <c r="D8" s="44"/>
      <c r="E8" s="44"/>
      <c r="F8" s="44"/>
      <c r="G8" s="36"/>
      <c r="H8" s="36"/>
      <c r="I8" s="41"/>
    </row>
    <row r="9" spans="1:9" ht="14.25">
      <c r="A9" s="42"/>
      <c r="B9" s="43" t="s">
        <v>46</v>
      </c>
      <c r="C9" s="45"/>
      <c r="D9" s="44"/>
      <c r="E9" s="44"/>
      <c r="F9" s="44"/>
      <c r="G9" s="36"/>
      <c r="H9" s="36"/>
      <c r="I9" s="36"/>
    </row>
    <row r="10" spans="1:9" ht="14.25">
      <c r="A10" s="42"/>
      <c r="B10" s="43" t="s">
        <v>47</v>
      </c>
      <c r="C10" s="45"/>
      <c r="D10" s="47">
        <v>157189</v>
      </c>
      <c r="E10" s="44"/>
      <c r="F10" s="44"/>
      <c r="G10" s="36"/>
      <c r="H10" s="36"/>
      <c r="I10" s="36"/>
    </row>
    <row r="11" spans="1:9" ht="14.25">
      <c r="A11" s="42"/>
      <c r="B11" s="43" t="s">
        <v>71</v>
      </c>
      <c r="C11" s="45"/>
      <c r="D11" s="46">
        <v>326077</v>
      </c>
      <c r="E11" s="58"/>
      <c r="F11" s="58"/>
      <c r="G11" s="36"/>
      <c r="H11" s="36"/>
      <c r="I11" s="36"/>
    </row>
    <row r="12" spans="1:9" ht="14.25">
      <c r="A12" s="42"/>
      <c r="B12" s="43"/>
      <c r="C12" s="45"/>
      <c r="D12" s="44"/>
      <c r="E12" s="44"/>
      <c r="F12" s="44"/>
      <c r="G12" s="36"/>
      <c r="H12" s="36"/>
      <c r="I12" s="36"/>
    </row>
    <row r="13" spans="1:9" ht="14.25">
      <c r="A13" s="42"/>
      <c r="B13" s="43"/>
      <c r="C13" s="45"/>
      <c r="D13" s="44"/>
      <c r="E13" s="44"/>
      <c r="F13" s="44"/>
      <c r="G13" s="36"/>
      <c r="H13" s="36"/>
      <c r="I13" s="36"/>
    </row>
    <row r="14" spans="1:9" ht="14.25">
      <c r="A14" s="42"/>
      <c r="B14" s="43" t="s">
        <v>72</v>
      </c>
      <c r="C14" s="45"/>
      <c r="D14" s="44"/>
      <c r="E14" s="59">
        <f>D10+D11</f>
        <v>483266</v>
      </c>
      <c r="F14" s="44"/>
      <c r="G14" s="36"/>
      <c r="H14" s="36"/>
      <c r="I14" s="36"/>
    </row>
    <row r="15" spans="1:9" ht="14.25">
      <c r="A15" s="42"/>
      <c r="B15" s="43"/>
      <c r="C15" s="45"/>
      <c r="D15" s="44"/>
      <c r="E15" s="44"/>
      <c r="F15" s="44"/>
      <c r="G15" s="36"/>
      <c r="H15" s="36"/>
      <c r="I15" s="36"/>
    </row>
    <row r="16" spans="1:9" ht="14.25">
      <c r="A16" s="42"/>
      <c r="B16" s="43" t="s">
        <v>54</v>
      </c>
      <c r="C16" s="45"/>
      <c r="D16" s="44"/>
      <c r="E16" s="44"/>
      <c r="F16" s="44"/>
      <c r="G16" s="36"/>
      <c r="H16" s="36"/>
      <c r="I16" s="36"/>
    </row>
    <row r="17" spans="1:9" ht="14.25">
      <c r="A17" s="42"/>
      <c r="B17" s="43" t="s">
        <v>58</v>
      </c>
      <c r="C17" s="45"/>
      <c r="D17" s="44"/>
      <c r="E17" s="50">
        <v>0</v>
      </c>
      <c r="F17" s="44"/>
      <c r="G17" s="36"/>
      <c r="H17" s="36"/>
      <c r="I17" s="36"/>
    </row>
    <row r="18" spans="1:9" ht="14.25">
      <c r="A18" s="42"/>
      <c r="B18" s="43"/>
      <c r="C18" s="45"/>
      <c r="D18" s="44"/>
      <c r="E18" s="44"/>
      <c r="F18" s="44"/>
      <c r="G18" s="36"/>
      <c r="H18" s="36"/>
      <c r="I18" s="36"/>
    </row>
    <row r="19" spans="1:9" ht="15" thickBot="1">
      <c r="A19" s="42"/>
      <c r="B19" s="43" t="s">
        <v>59</v>
      </c>
      <c r="C19" s="45"/>
      <c r="D19" s="44"/>
      <c r="E19" s="44"/>
      <c r="F19" s="60">
        <f>E14+E17</f>
        <v>483266</v>
      </c>
      <c r="G19" s="36"/>
      <c r="H19" s="36"/>
      <c r="I19" s="36"/>
    </row>
    <row r="20" spans="1:9" ht="15" thickTop="1">
      <c r="A20" s="42"/>
      <c r="B20" s="43"/>
      <c r="C20" s="45"/>
      <c r="D20" s="44"/>
      <c r="E20" s="44"/>
      <c r="F20" s="44"/>
      <c r="G20" s="36"/>
      <c r="H20" s="36"/>
      <c r="I20" s="36"/>
    </row>
    <row r="21" spans="1:9" ht="14.25">
      <c r="A21" s="42" t="s">
        <v>60</v>
      </c>
      <c r="B21" s="43"/>
      <c r="C21" s="45"/>
      <c r="D21" s="44"/>
      <c r="E21" s="44"/>
      <c r="F21" s="44"/>
      <c r="G21" s="36"/>
      <c r="H21" s="36"/>
      <c r="I21" s="36"/>
    </row>
    <row r="22" spans="1:9" ht="14.25">
      <c r="A22" s="42"/>
      <c r="B22" s="43"/>
      <c r="C22" s="45"/>
      <c r="D22" s="44"/>
      <c r="E22" s="44"/>
      <c r="F22" s="44"/>
      <c r="G22" s="36"/>
      <c r="H22" s="36"/>
      <c r="I22" s="36"/>
    </row>
    <row r="23" spans="1:9" ht="14.25">
      <c r="A23" s="42"/>
      <c r="B23" s="43" t="s">
        <v>61</v>
      </c>
      <c r="C23" s="45"/>
      <c r="D23" s="44"/>
      <c r="E23" s="44"/>
      <c r="F23" s="44"/>
      <c r="G23" s="36"/>
      <c r="H23" s="36"/>
      <c r="I23" s="36"/>
    </row>
    <row r="24" spans="1:9" ht="14.25">
      <c r="A24" s="42"/>
      <c r="B24" s="43" t="s">
        <v>62</v>
      </c>
      <c r="C24" s="45"/>
      <c r="D24" s="46">
        <v>0</v>
      </c>
      <c r="E24" s="44"/>
      <c r="F24" s="44"/>
      <c r="G24" s="36"/>
      <c r="H24" s="36"/>
      <c r="I24" s="36"/>
    </row>
    <row r="25" spans="1:9" ht="14.25">
      <c r="A25" s="42"/>
      <c r="B25" s="43" t="s">
        <v>63</v>
      </c>
      <c r="C25" s="45"/>
      <c r="D25" s="46">
        <v>745800</v>
      </c>
      <c r="E25" s="44"/>
      <c r="F25" s="44"/>
      <c r="G25" s="36"/>
      <c r="H25" s="36"/>
      <c r="I25" s="36"/>
    </row>
    <row r="26" spans="1:9" ht="14.25">
      <c r="A26" s="42"/>
      <c r="B26" s="43"/>
      <c r="C26" s="45"/>
      <c r="D26" s="44"/>
      <c r="E26" s="44"/>
      <c r="F26" s="44"/>
      <c r="G26" s="36"/>
      <c r="H26" s="36"/>
      <c r="I26" s="36"/>
    </row>
    <row r="27" spans="1:9" ht="14.25">
      <c r="A27" s="42"/>
      <c r="B27" s="43" t="s">
        <v>64</v>
      </c>
      <c r="C27" s="45"/>
      <c r="D27" s="44"/>
      <c r="E27" s="50">
        <f>D24+D25</f>
        <v>745800</v>
      </c>
      <c r="F27" s="44"/>
      <c r="G27" s="36"/>
      <c r="H27" s="36"/>
      <c r="I27" s="36"/>
    </row>
    <row r="28" spans="1:9" ht="14.25">
      <c r="A28" s="42"/>
      <c r="B28" s="43"/>
      <c r="C28" s="45"/>
      <c r="D28" s="44"/>
      <c r="E28" s="46"/>
      <c r="F28" s="44"/>
      <c r="G28" s="36"/>
      <c r="H28" s="36"/>
      <c r="I28" s="36"/>
    </row>
    <row r="29" spans="1:9" ht="14.25">
      <c r="A29" s="42"/>
      <c r="B29" s="43"/>
      <c r="C29" s="45"/>
      <c r="D29" s="44"/>
      <c r="E29" s="44"/>
      <c r="F29" s="44"/>
      <c r="G29" s="36"/>
      <c r="H29" s="36"/>
      <c r="I29" s="36"/>
    </row>
    <row r="30" spans="1:9" ht="14.25">
      <c r="A30" s="42"/>
      <c r="B30" s="43" t="s">
        <v>65</v>
      </c>
      <c r="C30" s="45"/>
      <c r="D30" s="44"/>
      <c r="E30" s="44"/>
      <c r="F30" s="44"/>
      <c r="G30" s="36"/>
      <c r="H30" s="36"/>
      <c r="I30" s="36"/>
    </row>
    <row r="31" spans="1:9" ht="14.25">
      <c r="A31" s="42"/>
      <c r="B31" s="43" t="s">
        <v>66</v>
      </c>
      <c r="C31" s="45"/>
      <c r="D31" s="46">
        <v>49200000</v>
      </c>
      <c r="E31" s="44"/>
      <c r="F31" s="44"/>
      <c r="G31" s="36"/>
      <c r="H31" s="36"/>
      <c r="I31" s="36"/>
    </row>
    <row r="32" spans="1:9" ht="14.25">
      <c r="A32" s="42"/>
      <c r="B32" s="43"/>
      <c r="C32" s="45"/>
      <c r="D32" s="44"/>
      <c r="E32" s="44"/>
      <c r="F32" s="44"/>
      <c r="G32" s="36"/>
      <c r="H32" s="36"/>
      <c r="I32" s="36"/>
    </row>
    <row r="33" spans="1:9" ht="14.25">
      <c r="A33" s="42"/>
      <c r="B33" s="43" t="s">
        <v>68</v>
      </c>
      <c r="C33" s="45"/>
      <c r="D33" s="44"/>
      <c r="E33" s="50">
        <f>D31</f>
        <v>49200000</v>
      </c>
      <c r="F33" s="46"/>
      <c r="G33" s="36"/>
      <c r="H33" s="36"/>
      <c r="I33" s="36"/>
    </row>
    <row r="34" spans="1:9" ht="14.25">
      <c r="A34" s="42"/>
      <c r="B34" s="43"/>
      <c r="C34" s="45"/>
      <c r="D34" s="44"/>
      <c r="E34" s="46"/>
      <c r="F34" s="46"/>
      <c r="G34" s="36"/>
      <c r="H34" s="36"/>
      <c r="I34" s="36"/>
    </row>
    <row r="35" spans="1:9" ht="15" thickBot="1">
      <c r="A35" s="42"/>
      <c r="B35" s="43" t="s">
        <v>69</v>
      </c>
      <c r="C35" s="45"/>
      <c r="D35" s="44"/>
      <c r="E35" s="46"/>
      <c r="F35" s="52">
        <f>E27+E33</f>
        <v>49945800</v>
      </c>
      <c r="G35" s="36"/>
      <c r="H35" s="36"/>
      <c r="I35" s="36"/>
    </row>
    <row r="36" spans="1:9" ht="15" thickTop="1">
      <c r="A36" s="42"/>
      <c r="B36" s="43"/>
      <c r="C36" s="45"/>
      <c r="D36" s="44"/>
      <c r="E36" s="46"/>
      <c r="F36" s="46"/>
      <c r="G36" s="36"/>
      <c r="H36" s="36"/>
      <c r="I36" s="36"/>
    </row>
    <row r="37" spans="1:9" ht="14.25">
      <c r="A37" s="42"/>
      <c r="B37" s="43"/>
      <c r="C37" s="45"/>
      <c r="D37" s="44"/>
      <c r="E37" s="44"/>
      <c r="F37" s="44"/>
      <c r="G37" s="36"/>
      <c r="H37" s="36"/>
      <c r="I37" s="36"/>
    </row>
    <row r="38" spans="1:9" ht="14.25">
      <c r="A38" s="42" t="s">
        <v>73</v>
      </c>
      <c r="B38" s="43"/>
      <c r="C38" s="45"/>
      <c r="D38" s="44"/>
      <c r="E38" s="44"/>
      <c r="F38" s="44"/>
      <c r="G38" s="36"/>
      <c r="H38" s="36"/>
      <c r="I38" s="36"/>
    </row>
    <row r="39" spans="1:9" ht="14.25">
      <c r="A39" s="42" t="s">
        <v>74</v>
      </c>
      <c r="B39" s="43"/>
      <c r="C39" s="45"/>
      <c r="D39" s="44"/>
      <c r="E39" s="46">
        <v>-39523967</v>
      </c>
      <c r="F39" s="46"/>
      <c r="G39" s="36"/>
      <c r="H39" s="36"/>
      <c r="I39" s="36"/>
    </row>
    <row r="40" spans="1:9" ht="14.25">
      <c r="A40" s="42" t="s">
        <v>75</v>
      </c>
      <c r="B40" s="43"/>
      <c r="C40" s="45"/>
      <c r="D40" s="44"/>
      <c r="E40" s="61">
        <v>-9938567</v>
      </c>
      <c r="F40" s="44"/>
      <c r="G40" s="36"/>
      <c r="H40" s="36"/>
      <c r="I40" s="36"/>
    </row>
    <row r="41" spans="1:9" ht="14.25">
      <c r="A41" s="42" t="s">
        <v>76</v>
      </c>
      <c r="B41" s="43"/>
      <c r="C41" s="45"/>
      <c r="D41" s="44"/>
      <c r="E41" s="44"/>
      <c r="F41" s="61">
        <f>E39+E40</f>
        <v>-49462534</v>
      </c>
      <c r="G41" s="36"/>
      <c r="H41" s="36"/>
      <c r="I41" s="36"/>
    </row>
    <row r="42" spans="1:9" ht="15" thickBot="1">
      <c r="A42" s="42" t="s">
        <v>77</v>
      </c>
      <c r="B42" s="43"/>
      <c r="C42" s="45"/>
      <c r="D42" s="44"/>
      <c r="E42" s="44"/>
      <c r="F42" s="76">
        <v>483266</v>
      </c>
      <c r="G42" s="36"/>
      <c r="H42" s="36"/>
      <c r="I42" s="36"/>
    </row>
    <row r="43" spans="1:9" ht="15" thickTop="1">
      <c r="A43" s="53"/>
      <c r="B43" s="54" t="s">
        <v>78</v>
      </c>
      <c r="C43" s="55"/>
      <c r="D43" s="56"/>
      <c r="E43" s="56"/>
      <c r="F43" s="56"/>
      <c r="G43" s="36"/>
      <c r="H43" s="36"/>
      <c r="I43" s="36"/>
    </row>
    <row r="44" spans="1:9" ht="14.25">
      <c r="A44" s="36"/>
      <c r="B44" s="36"/>
      <c r="C44" s="36"/>
      <c r="D44" s="36"/>
      <c r="E44" s="36"/>
      <c r="F44" s="36"/>
      <c r="G44" s="36"/>
      <c r="H44" s="36"/>
      <c r="I44" s="36"/>
    </row>
    <row r="45" spans="1:9" ht="14.25">
      <c r="A45" s="36"/>
      <c r="B45" s="36"/>
      <c r="C45" s="36"/>
      <c r="D45" s="36"/>
      <c r="E45" s="36"/>
      <c r="F45" s="36"/>
      <c r="G45" s="36"/>
      <c r="H45" s="36"/>
      <c r="I45" s="36"/>
    </row>
    <row r="46" spans="1:9" ht="14.25">
      <c r="A46" s="36"/>
      <c r="B46" s="36"/>
      <c r="C46" s="36"/>
      <c r="D46" s="36"/>
      <c r="E46" s="36"/>
      <c r="F46" s="36"/>
      <c r="G46" s="36"/>
      <c r="H46" s="36"/>
      <c r="I46" s="36"/>
    </row>
    <row r="47" spans="1:9" ht="14.25">
      <c r="A47" s="36"/>
      <c r="B47" s="36"/>
      <c r="C47" s="36"/>
      <c r="D47" s="36"/>
      <c r="E47" s="36"/>
      <c r="F47" s="36"/>
      <c r="G47" s="36"/>
      <c r="H47" s="36"/>
      <c r="I47" s="36"/>
    </row>
    <row r="48" spans="1:9" ht="14.25">
      <c r="A48" s="36"/>
      <c r="B48" s="36"/>
      <c r="C48" s="36"/>
      <c r="D48" s="36"/>
      <c r="E48" s="36"/>
      <c r="F48" s="36"/>
      <c r="G48" s="36"/>
      <c r="H48" s="36"/>
      <c r="I48" s="36"/>
    </row>
    <row r="49" spans="1:9" ht="14.25">
      <c r="A49" s="36"/>
      <c r="B49" s="36"/>
      <c r="C49" s="36"/>
      <c r="D49" s="36"/>
      <c r="E49" s="36"/>
      <c r="F49" s="36"/>
      <c r="G49" s="36"/>
      <c r="H49" s="36"/>
      <c r="I49" s="36"/>
    </row>
  </sheetData>
  <mergeCells count="3">
    <mergeCell ref="A1:F1"/>
    <mergeCell ref="C2:F2"/>
    <mergeCell ref="C4:F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J13" sqref="J13"/>
    </sheetView>
  </sheetViews>
  <sheetFormatPr defaultRowHeight="13.5"/>
  <cols>
    <col min="3" max="3" width="19.875" customWidth="1"/>
    <col min="4" max="4" width="15.125" customWidth="1"/>
    <col min="5" max="6" width="17" customWidth="1"/>
  </cols>
  <sheetData>
    <row r="1" spans="1:9" ht="21.75" customHeight="1">
      <c r="A1" s="79" t="s">
        <v>89</v>
      </c>
      <c r="B1" s="79"/>
      <c r="C1" s="79"/>
      <c r="D1" s="79"/>
      <c r="E1" s="79"/>
      <c r="F1" s="79"/>
    </row>
    <row r="2" spans="1:9" ht="14.25">
      <c r="C2" s="80" t="s">
        <v>88</v>
      </c>
      <c r="D2" s="80"/>
      <c r="E2" s="80"/>
      <c r="F2" s="80"/>
    </row>
    <row r="4" spans="1:9" ht="14.25">
      <c r="C4" s="80" t="s">
        <v>42</v>
      </c>
      <c r="D4" s="80"/>
      <c r="E4" s="80"/>
      <c r="F4" s="80"/>
    </row>
    <row r="6" spans="1:9" ht="14.25">
      <c r="A6" s="33"/>
      <c r="B6" s="34" t="s">
        <v>43</v>
      </c>
      <c r="C6" s="35"/>
      <c r="D6" s="33" t="s">
        <v>44</v>
      </c>
      <c r="E6" s="34"/>
      <c r="F6" s="35"/>
      <c r="G6" s="36"/>
      <c r="H6" s="36"/>
      <c r="I6" s="36"/>
    </row>
    <row r="7" spans="1:9" ht="14.25">
      <c r="A7" s="37" t="s">
        <v>45</v>
      </c>
      <c r="B7" s="38"/>
      <c r="C7" s="38"/>
      <c r="D7" s="39"/>
      <c r="E7" s="40"/>
      <c r="F7" s="39"/>
      <c r="G7" s="36"/>
      <c r="H7" s="36"/>
      <c r="I7" s="41"/>
    </row>
    <row r="8" spans="1:9" ht="14.25">
      <c r="A8" s="42"/>
      <c r="B8" s="43" t="s">
        <v>46</v>
      </c>
      <c r="C8" s="43"/>
      <c r="D8" s="44"/>
      <c r="E8" s="45"/>
      <c r="F8" s="44"/>
      <c r="G8" s="36"/>
      <c r="H8" s="36"/>
      <c r="I8" s="41"/>
    </row>
    <row r="9" spans="1:9" ht="14.25">
      <c r="A9" s="42"/>
      <c r="B9" s="43" t="s">
        <v>47</v>
      </c>
      <c r="C9" s="43"/>
      <c r="D9" s="46"/>
      <c r="E9" s="45"/>
      <c r="F9" s="44"/>
      <c r="G9" s="36"/>
      <c r="H9" s="36"/>
      <c r="I9" s="36"/>
    </row>
    <row r="10" spans="1:9" ht="14.25">
      <c r="A10" s="42"/>
      <c r="B10" s="43" t="s">
        <v>48</v>
      </c>
      <c r="C10" s="43"/>
      <c r="D10" s="46">
        <v>30703</v>
      </c>
      <c r="E10" s="45"/>
      <c r="F10" s="44"/>
      <c r="G10" s="36"/>
      <c r="H10" s="36"/>
      <c r="I10" s="36"/>
    </row>
    <row r="11" spans="1:9" ht="14.25">
      <c r="A11" s="42"/>
      <c r="B11" s="43" t="s">
        <v>49</v>
      </c>
      <c r="C11" s="43"/>
      <c r="D11" s="47">
        <v>88083</v>
      </c>
      <c r="E11" s="45"/>
      <c r="F11" s="44"/>
      <c r="G11" s="36"/>
      <c r="H11" s="36"/>
      <c r="I11" s="36"/>
    </row>
    <row r="12" spans="1:9" ht="14.25">
      <c r="A12" s="42"/>
      <c r="B12" s="43" t="s">
        <v>50</v>
      </c>
      <c r="C12" s="45"/>
      <c r="D12" s="47">
        <v>37116</v>
      </c>
      <c r="E12" s="45"/>
      <c r="F12" s="44"/>
      <c r="G12" s="36"/>
      <c r="H12" s="36"/>
      <c r="I12" s="36"/>
    </row>
    <row r="13" spans="1:9" ht="14.25">
      <c r="A13" s="42"/>
      <c r="B13" s="43" t="s">
        <v>51</v>
      </c>
      <c r="C13" s="45"/>
      <c r="D13" s="47">
        <v>1287</v>
      </c>
      <c r="E13" s="44"/>
      <c r="F13" s="44"/>
      <c r="G13" s="36"/>
      <c r="H13" s="36"/>
      <c r="I13" s="36"/>
    </row>
    <row r="14" spans="1:9" ht="14.25">
      <c r="A14" s="42"/>
      <c r="B14" s="43" t="s">
        <v>52</v>
      </c>
      <c r="C14" s="45"/>
      <c r="D14" s="47">
        <v>326077</v>
      </c>
      <c r="E14" s="44"/>
      <c r="F14" s="44"/>
      <c r="G14" s="36"/>
      <c r="H14" s="36"/>
      <c r="I14" s="36"/>
    </row>
    <row r="15" spans="1:9" ht="14.25">
      <c r="A15" s="42"/>
      <c r="B15" s="43"/>
      <c r="C15" s="45"/>
      <c r="D15" s="47"/>
      <c r="E15" s="44"/>
      <c r="F15" s="44"/>
      <c r="G15" s="36"/>
      <c r="H15" s="36"/>
      <c r="I15" s="36"/>
    </row>
    <row r="16" spans="1:9" ht="14.25">
      <c r="A16" s="42"/>
      <c r="B16" s="48"/>
      <c r="C16" s="45"/>
      <c r="D16" s="44"/>
      <c r="E16" s="44"/>
      <c r="F16" s="44"/>
      <c r="G16" s="36"/>
      <c r="H16" s="36" t="s">
        <v>91</v>
      </c>
      <c r="I16" s="36"/>
    </row>
    <row r="17" spans="1:9" ht="14.25">
      <c r="A17" s="42"/>
      <c r="B17" s="43" t="s">
        <v>53</v>
      </c>
      <c r="C17" s="45"/>
      <c r="D17" s="44"/>
      <c r="E17" s="49">
        <f>SUM(D10:D15)</f>
        <v>483266</v>
      </c>
      <c r="F17" s="44"/>
      <c r="G17" s="36"/>
      <c r="H17" s="36"/>
      <c r="I17" s="36"/>
    </row>
    <row r="18" spans="1:9" ht="14.25">
      <c r="A18" s="42"/>
      <c r="B18" s="43"/>
      <c r="C18" s="45"/>
      <c r="D18" s="44"/>
      <c r="E18" s="44"/>
      <c r="F18" s="44"/>
      <c r="G18" s="36"/>
      <c r="H18" s="36"/>
      <c r="I18" s="36"/>
    </row>
    <row r="19" spans="1:9" ht="14.25">
      <c r="A19" s="42"/>
      <c r="B19" s="43" t="s">
        <v>54</v>
      </c>
      <c r="C19" s="45"/>
      <c r="D19" s="44"/>
      <c r="E19" s="44"/>
      <c r="F19" s="44"/>
      <c r="G19" s="36"/>
      <c r="H19" s="36"/>
      <c r="I19" s="36"/>
    </row>
    <row r="20" spans="1:9" ht="14.25">
      <c r="A20" s="42"/>
      <c r="B20" s="43" t="s">
        <v>55</v>
      </c>
      <c r="C20" s="45"/>
      <c r="D20" s="46">
        <v>0</v>
      </c>
      <c r="E20" s="44"/>
      <c r="F20" s="44"/>
      <c r="G20" s="36"/>
      <c r="H20" s="36"/>
      <c r="I20" s="36"/>
    </row>
    <row r="21" spans="1:9" ht="14.25">
      <c r="A21" s="42"/>
      <c r="B21" s="43" t="s">
        <v>56</v>
      </c>
      <c r="C21" s="45"/>
      <c r="D21" s="46">
        <v>0</v>
      </c>
      <c r="E21" s="44"/>
      <c r="F21" s="44"/>
      <c r="G21" s="36"/>
      <c r="H21" s="36"/>
      <c r="I21" s="36"/>
    </row>
    <row r="22" spans="1:9" ht="14.25">
      <c r="A22" s="42"/>
      <c r="B22" s="43" t="s">
        <v>57</v>
      </c>
      <c r="C22" s="45"/>
      <c r="D22" s="46">
        <v>0</v>
      </c>
      <c r="E22" s="44"/>
      <c r="F22" s="44"/>
      <c r="G22" s="36"/>
      <c r="H22" s="36"/>
      <c r="I22" s="36"/>
    </row>
    <row r="23" spans="1:9" ht="14.25">
      <c r="A23" s="42"/>
      <c r="B23" s="43"/>
      <c r="C23" s="45"/>
      <c r="D23" s="44"/>
      <c r="E23" s="44"/>
      <c r="F23" s="44"/>
      <c r="G23" s="36"/>
      <c r="H23" s="36"/>
      <c r="I23" s="36"/>
    </row>
    <row r="24" spans="1:9" ht="14.25">
      <c r="A24" s="42"/>
      <c r="B24" s="43"/>
      <c r="C24" s="45"/>
      <c r="D24" s="44"/>
      <c r="E24" s="44"/>
      <c r="F24" s="44"/>
      <c r="G24" s="36"/>
      <c r="H24" s="36"/>
      <c r="I24" s="36"/>
    </row>
    <row r="25" spans="1:9" ht="14.25">
      <c r="A25" s="42"/>
      <c r="B25" s="43" t="s">
        <v>58</v>
      </c>
      <c r="C25" s="45"/>
      <c r="D25" s="44"/>
      <c r="E25" s="50">
        <f>D20+D21+D22</f>
        <v>0</v>
      </c>
      <c r="F25" s="44"/>
      <c r="G25" s="36"/>
      <c r="H25" s="36"/>
      <c r="I25" s="36"/>
    </row>
    <row r="26" spans="1:9" ht="14.25">
      <c r="A26" s="42"/>
      <c r="B26" s="43"/>
      <c r="C26" s="45"/>
      <c r="D26" s="44"/>
      <c r="E26" s="44"/>
      <c r="F26" s="44"/>
      <c r="G26" s="36"/>
      <c r="H26" s="36"/>
      <c r="I26" s="36"/>
    </row>
    <row r="27" spans="1:9" ht="15" thickBot="1">
      <c r="A27" s="42"/>
      <c r="B27" s="43" t="s">
        <v>59</v>
      </c>
      <c r="C27" s="45"/>
      <c r="D27" s="44"/>
      <c r="E27" s="44"/>
      <c r="F27" s="51">
        <f>E17+E25</f>
        <v>483266</v>
      </c>
      <c r="G27" s="36"/>
      <c r="H27" s="36"/>
      <c r="I27" s="36"/>
    </row>
    <row r="28" spans="1:9" ht="15" thickTop="1">
      <c r="A28" s="42"/>
      <c r="B28" s="43"/>
      <c r="C28" s="45"/>
      <c r="D28" s="44"/>
      <c r="E28" s="44"/>
      <c r="F28" s="44"/>
      <c r="G28" s="36"/>
      <c r="H28" s="36"/>
      <c r="I28" s="36"/>
    </row>
    <row r="29" spans="1:9" ht="14.25">
      <c r="A29" s="42" t="s">
        <v>60</v>
      </c>
      <c r="B29" s="43"/>
      <c r="C29" s="45"/>
      <c r="D29" s="44"/>
      <c r="E29" s="44"/>
      <c r="F29" s="44"/>
      <c r="G29" s="36"/>
      <c r="H29" s="36"/>
      <c r="I29" s="36"/>
    </row>
    <row r="30" spans="1:9" ht="14.25">
      <c r="A30" s="42"/>
      <c r="B30" s="43"/>
      <c r="C30" s="45"/>
      <c r="D30" s="44"/>
      <c r="E30" s="44"/>
      <c r="F30" s="44"/>
      <c r="G30" s="36"/>
      <c r="H30" s="36"/>
      <c r="I30" s="36"/>
    </row>
    <row r="31" spans="1:9" ht="14.25">
      <c r="A31" s="42"/>
      <c r="B31" s="43" t="s">
        <v>61</v>
      </c>
      <c r="C31" s="45"/>
      <c r="D31" s="44"/>
      <c r="E31" s="44"/>
      <c r="F31" s="44"/>
      <c r="G31" s="36"/>
      <c r="H31" s="36"/>
      <c r="I31" s="36"/>
    </row>
    <row r="32" spans="1:9" ht="14.25">
      <c r="A32" s="42"/>
      <c r="B32" s="43" t="s">
        <v>62</v>
      </c>
      <c r="C32" s="45"/>
      <c r="D32" s="46">
        <v>0</v>
      </c>
      <c r="E32" s="44"/>
      <c r="F32" s="44"/>
      <c r="G32" s="36"/>
      <c r="H32" s="36"/>
      <c r="I32" s="36"/>
    </row>
    <row r="33" spans="1:9" ht="14.25">
      <c r="A33" s="42"/>
      <c r="B33" s="43" t="s">
        <v>63</v>
      </c>
      <c r="C33" s="45"/>
      <c r="D33" s="46">
        <v>745800</v>
      </c>
      <c r="E33" s="44"/>
      <c r="F33" s="44"/>
      <c r="G33" s="36"/>
      <c r="H33" s="36"/>
      <c r="I33" s="36"/>
    </row>
    <row r="34" spans="1:9" ht="14.25">
      <c r="A34" s="42"/>
      <c r="B34" s="43"/>
      <c r="C34" s="45"/>
      <c r="D34" s="44"/>
      <c r="E34" s="44"/>
      <c r="F34" s="44"/>
      <c r="G34" s="36"/>
      <c r="H34" s="36"/>
      <c r="I34" s="36"/>
    </row>
    <row r="35" spans="1:9" ht="14.25">
      <c r="A35" s="42"/>
      <c r="B35" s="43"/>
      <c r="C35" s="45"/>
      <c r="D35" s="44"/>
      <c r="E35" s="44"/>
      <c r="F35" s="44"/>
      <c r="G35" s="36"/>
      <c r="H35" s="36"/>
      <c r="I35" s="36"/>
    </row>
    <row r="36" spans="1:9" ht="14.25">
      <c r="A36" s="42"/>
      <c r="B36" s="43"/>
      <c r="C36" s="45"/>
      <c r="D36" s="44"/>
      <c r="E36" s="44"/>
      <c r="F36" s="44"/>
      <c r="G36" s="36"/>
      <c r="H36" s="36"/>
      <c r="I36" s="36"/>
    </row>
    <row r="37" spans="1:9" ht="14.25">
      <c r="A37" s="42"/>
      <c r="B37" s="43" t="s">
        <v>64</v>
      </c>
      <c r="C37" s="45"/>
      <c r="D37" s="44"/>
      <c r="E37" s="50">
        <f>D32+D33</f>
        <v>745800</v>
      </c>
      <c r="F37" s="44"/>
      <c r="G37" s="36"/>
      <c r="H37" s="36"/>
      <c r="I37" s="36"/>
    </row>
    <row r="38" spans="1:9" ht="14.25">
      <c r="A38" s="42"/>
      <c r="B38" s="43"/>
      <c r="C38" s="45"/>
      <c r="D38" s="44"/>
      <c r="E38" s="44"/>
      <c r="F38" s="44"/>
      <c r="G38" s="36"/>
      <c r="H38" s="36"/>
      <c r="I38" s="36"/>
    </row>
    <row r="39" spans="1:9" ht="14.25">
      <c r="A39" s="42"/>
      <c r="B39" s="43" t="s">
        <v>65</v>
      </c>
      <c r="C39" s="45"/>
      <c r="D39" s="44"/>
      <c r="E39" s="44"/>
      <c r="F39" s="44"/>
      <c r="G39" s="36"/>
      <c r="H39" s="36"/>
      <c r="I39" s="36"/>
    </row>
    <row r="40" spans="1:9" ht="14.25">
      <c r="A40" s="42"/>
      <c r="B40" s="43" t="s">
        <v>66</v>
      </c>
      <c r="C40" s="45"/>
      <c r="D40" s="46">
        <v>49200000</v>
      </c>
      <c r="E40" s="44"/>
      <c r="F40" s="44"/>
      <c r="G40" s="36"/>
      <c r="H40" s="36"/>
      <c r="I40" s="36"/>
    </row>
    <row r="41" spans="1:9" ht="14.25">
      <c r="A41" s="42"/>
      <c r="B41" s="43"/>
      <c r="C41" s="45"/>
      <c r="D41" s="44" t="s">
        <v>67</v>
      </c>
      <c r="E41" s="44"/>
      <c r="F41" s="44"/>
      <c r="G41" s="36"/>
      <c r="H41" s="36"/>
      <c r="I41" s="36"/>
    </row>
    <row r="42" spans="1:9" ht="14.25">
      <c r="A42" s="42"/>
      <c r="B42" s="43"/>
      <c r="C42" s="45"/>
      <c r="D42" s="44"/>
      <c r="E42" s="44"/>
      <c r="F42" s="44"/>
      <c r="G42" s="36"/>
      <c r="H42" s="36"/>
      <c r="I42" s="36"/>
    </row>
    <row r="43" spans="1:9" ht="14.25">
      <c r="A43" s="42"/>
      <c r="B43" s="43"/>
      <c r="C43" s="45"/>
      <c r="D43" s="44"/>
      <c r="E43" s="44"/>
      <c r="F43" s="44"/>
      <c r="G43" s="36"/>
      <c r="H43" s="36"/>
      <c r="I43" s="36"/>
    </row>
    <row r="44" spans="1:9" ht="14.25">
      <c r="A44" s="42"/>
      <c r="B44" s="43" t="s">
        <v>68</v>
      </c>
      <c r="C44" s="45"/>
      <c r="D44" s="44"/>
      <c r="E44" s="50">
        <f>D40</f>
        <v>49200000</v>
      </c>
      <c r="F44" s="44"/>
      <c r="G44" s="36"/>
      <c r="H44" s="36"/>
      <c r="I44" s="36"/>
    </row>
    <row r="45" spans="1:9" ht="14.25">
      <c r="A45" s="42"/>
      <c r="B45" s="43"/>
      <c r="C45" s="45"/>
      <c r="D45" s="44"/>
      <c r="E45" s="44"/>
      <c r="F45" s="44"/>
      <c r="G45" s="36"/>
      <c r="H45" s="36"/>
      <c r="I45" s="36"/>
    </row>
    <row r="46" spans="1:9" ht="14.25">
      <c r="A46" s="42"/>
      <c r="B46" s="43"/>
      <c r="C46" s="45"/>
      <c r="D46" s="44"/>
      <c r="E46" s="44"/>
      <c r="F46" s="44"/>
      <c r="G46" s="36"/>
      <c r="H46" s="36"/>
      <c r="I46" s="36"/>
    </row>
    <row r="47" spans="1:9" ht="15" thickBot="1">
      <c r="A47" s="42"/>
      <c r="B47" s="43" t="s">
        <v>69</v>
      </c>
      <c r="C47" s="45"/>
      <c r="D47" s="44"/>
      <c r="E47" s="44"/>
      <c r="F47" s="52">
        <f>E37+E44</f>
        <v>49945800</v>
      </c>
      <c r="G47" s="36"/>
      <c r="H47" s="36"/>
      <c r="I47" s="36"/>
    </row>
    <row r="48" spans="1:9" ht="15" thickTop="1">
      <c r="A48" s="42"/>
      <c r="B48" s="43"/>
      <c r="C48" s="45"/>
      <c r="D48" s="44"/>
      <c r="E48" s="44"/>
      <c r="F48" s="44"/>
      <c r="G48" s="36"/>
      <c r="H48" s="36"/>
      <c r="I48" s="36"/>
    </row>
    <row r="49" spans="1:9" ht="14.25">
      <c r="A49" s="53" t="s">
        <v>70</v>
      </c>
      <c r="B49" s="54"/>
      <c r="C49" s="55"/>
      <c r="D49" s="56"/>
      <c r="E49" s="56"/>
      <c r="F49" s="49">
        <f>F27-F47</f>
        <v>-49462534</v>
      </c>
      <c r="G49" s="36"/>
      <c r="H49" s="36"/>
      <c r="I49" s="36"/>
    </row>
    <row r="50" spans="1:9" s="6" customFormat="1" ht="14.25">
      <c r="A50" s="43"/>
      <c r="B50"/>
      <c r="C50"/>
      <c r="D50"/>
      <c r="E50"/>
      <c r="F50" s="43"/>
      <c r="G50" s="43"/>
      <c r="H50" s="43"/>
      <c r="I50" s="43"/>
    </row>
    <row r="51" spans="1:9" s="6" customFormat="1" ht="14.25">
      <c r="B51" s="36"/>
      <c r="C51" s="57"/>
      <c r="D51" s="36"/>
      <c r="E51" s="36"/>
      <c r="F51" s="43"/>
      <c r="G51" s="43"/>
      <c r="H51" s="43"/>
      <c r="I51" s="43"/>
    </row>
    <row r="52" spans="1:9" ht="14.25">
      <c r="F52" s="36"/>
      <c r="G52" s="36"/>
      <c r="H52" s="36"/>
      <c r="I52" s="36"/>
    </row>
    <row r="53" spans="1:9" ht="14.25">
      <c r="F53" s="36"/>
      <c r="G53" s="36"/>
      <c r="H53" s="36"/>
      <c r="I53" s="36"/>
    </row>
    <row r="54" spans="1:9" ht="14.25">
      <c r="F54" s="36"/>
      <c r="G54" s="36"/>
      <c r="H54" s="36"/>
      <c r="I54" s="36"/>
    </row>
    <row r="55" spans="1:9" ht="14.25">
      <c r="A55" s="36"/>
      <c r="F55" s="36"/>
      <c r="G55" s="36"/>
      <c r="H55" s="36"/>
      <c r="I55" s="36"/>
    </row>
    <row r="56" spans="1:9" ht="14.25">
      <c r="A56" s="36"/>
      <c r="F56" s="36"/>
      <c r="G56" s="36"/>
      <c r="H56" s="36"/>
      <c r="I56" s="36"/>
    </row>
    <row r="57" spans="1:9" ht="14.25">
      <c r="A57" s="36"/>
      <c r="F57" s="36"/>
      <c r="G57" s="36"/>
      <c r="H57" s="36"/>
      <c r="I57" s="36"/>
    </row>
  </sheetData>
  <mergeCells count="3">
    <mergeCell ref="A1:F1"/>
    <mergeCell ref="C2:F2"/>
    <mergeCell ref="C4:F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zoomScaleSheetLayoutView="100" workbookViewId="0">
      <selection activeCell="B2" sqref="B2:I2"/>
    </sheetView>
  </sheetViews>
  <sheetFormatPr defaultRowHeight="13.5"/>
  <cols>
    <col min="1" max="2" width="5.625" customWidth="1"/>
    <col min="6" max="6" width="13.5" customWidth="1"/>
    <col min="7" max="7" width="10.625" style="66" customWidth="1"/>
    <col min="8" max="9" width="10.625" customWidth="1"/>
    <col min="10" max="10" width="10.5" bestFit="1" customWidth="1"/>
    <col min="11" max="11" width="8.75" customWidth="1"/>
  </cols>
  <sheetData>
    <row r="1" spans="1:9" ht="20.100000000000001" customHeight="1">
      <c r="A1" s="81" t="s">
        <v>86</v>
      </c>
      <c r="B1" s="81"/>
      <c r="C1" s="81"/>
      <c r="D1" s="81"/>
      <c r="E1" s="81"/>
      <c r="F1" s="81"/>
      <c r="G1" s="81"/>
      <c r="H1" s="81"/>
      <c r="I1" s="81"/>
    </row>
    <row r="2" spans="1:9" ht="20.100000000000001" customHeight="1">
      <c r="B2" s="82" t="s">
        <v>87</v>
      </c>
      <c r="C2" s="82"/>
      <c r="D2" s="82"/>
      <c r="E2" s="82"/>
      <c r="F2" s="82"/>
      <c r="G2" s="82"/>
      <c r="H2" s="82"/>
      <c r="I2" s="82"/>
    </row>
    <row r="3" spans="1:9" ht="20.100000000000001" customHeight="1">
      <c r="E3" s="83" t="s">
        <v>0</v>
      </c>
      <c r="F3" s="83"/>
      <c r="G3" s="83"/>
      <c r="H3" s="83"/>
      <c r="I3" s="83"/>
    </row>
    <row r="4" spans="1:9" ht="20.100000000000001" customHeight="1">
      <c r="A4" s="84" t="s">
        <v>1</v>
      </c>
      <c r="B4" s="85"/>
      <c r="C4" s="85"/>
      <c r="D4" s="85"/>
      <c r="E4" s="86"/>
      <c r="F4" s="87"/>
      <c r="G4" s="84" t="s">
        <v>2</v>
      </c>
      <c r="H4" s="85"/>
      <c r="I4" s="88"/>
    </row>
    <row r="5" spans="1:9" ht="20.100000000000001" customHeight="1">
      <c r="A5" s="1" t="s">
        <v>3</v>
      </c>
      <c r="B5" s="2"/>
      <c r="C5" s="2"/>
      <c r="D5" s="2"/>
      <c r="E5" s="2"/>
      <c r="F5" s="2"/>
      <c r="G5" s="63"/>
      <c r="H5" s="4"/>
      <c r="I5" s="3"/>
    </row>
    <row r="6" spans="1:9" ht="20.100000000000001" customHeight="1">
      <c r="A6" s="5" t="s">
        <v>4</v>
      </c>
      <c r="B6" s="6"/>
      <c r="C6" s="6"/>
      <c r="D6" s="6"/>
      <c r="E6" s="6"/>
      <c r="F6" s="6"/>
      <c r="G6" s="7"/>
      <c r="H6" s="8"/>
      <c r="I6" s="9"/>
    </row>
    <row r="7" spans="1:9" ht="20.100000000000001" customHeight="1">
      <c r="A7" s="5"/>
      <c r="B7" s="6" t="s">
        <v>5</v>
      </c>
      <c r="C7" s="6"/>
      <c r="D7" s="6"/>
      <c r="E7" s="6"/>
      <c r="F7" s="6"/>
      <c r="G7" s="71">
        <v>129000</v>
      </c>
      <c r="H7" s="67">
        <f>G7</f>
        <v>129000</v>
      </c>
      <c r="I7" s="8"/>
    </row>
    <row r="8" spans="1:9" ht="20.100000000000001" customHeight="1">
      <c r="A8" s="5"/>
      <c r="B8" s="6" t="s">
        <v>6</v>
      </c>
      <c r="C8" s="6"/>
      <c r="D8" s="6"/>
      <c r="E8" s="6"/>
      <c r="F8" s="6"/>
      <c r="G8" s="11"/>
      <c r="H8" s="9"/>
      <c r="I8" s="8"/>
    </row>
    <row r="9" spans="1:9" ht="20.100000000000001" customHeight="1">
      <c r="A9" s="5"/>
      <c r="B9" s="6"/>
      <c r="C9" s="6" t="s">
        <v>7</v>
      </c>
      <c r="D9" s="6"/>
      <c r="E9" s="6"/>
      <c r="F9" s="6"/>
      <c r="G9" s="71">
        <v>187427</v>
      </c>
      <c r="H9" s="9"/>
      <c r="I9" s="8"/>
    </row>
    <row r="10" spans="1:9" ht="20.100000000000001" customHeight="1">
      <c r="A10" s="5"/>
      <c r="B10" s="6"/>
      <c r="C10" s="6" t="s">
        <v>8</v>
      </c>
      <c r="D10" s="6"/>
      <c r="E10" s="6"/>
      <c r="F10" s="6"/>
      <c r="G10" s="71">
        <v>2092000</v>
      </c>
      <c r="H10" s="9"/>
      <c r="I10" s="8"/>
    </row>
    <row r="11" spans="1:9" ht="20.100000000000001" customHeight="1">
      <c r="A11" s="5"/>
      <c r="B11" s="6"/>
      <c r="C11" s="6" t="s">
        <v>9</v>
      </c>
      <c r="D11" s="6"/>
      <c r="E11" s="6"/>
      <c r="F11" s="6"/>
      <c r="G11" s="22">
        <v>37410</v>
      </c>
      <c r="H11" s="6"/>
      <c r="I11" s="9"/>
    </row>
    <row r="12" spans="1:9" ht="20.100000000000001" customHeight="1">
      <c r="A12" s="5"/>
      <c r="B12" s="6"/>
      <c r="C12" s="21" t="s">
        <v>81</v>
      </c>
      <c r="D12" s="6"/>
      <c r="E12" s="6"/>
      <c r="F12" s="6"/>
      <c r="G12" s="22">
        <v>15000</v>
      </c>
      <c r="H12" s="68"/>
      <c r="I12" s="8"/>
    </row>
    <row r="13" spans="1:9" ht="20.100000000000001" customHeight="1">
      <c r="A13" s="5"/>
      <c r="B13" s="6"/>
      <c r="C13" s="21"/>
      <c r="D13" s="6"/>
      <c r="E13" s="6"/>
      <c r="F13" s="6"/>
      <c r="G13" s="12"/>
      <c r="H13" s="10">
        <f>G9+G10+G11+G12</f>
        <v>2331837</v>
      </c>
      <c r="I13" s="8"/>
    </row>
    <row r="14" spans="1:9" ht="20.100000000000001" customHeight="1">
      <c r="A14" s="5"/>
      <c r="B14" s="6" t="s">
        <v>10</v>
      </c>
      <c r="C14" s="6"/>
      <c r="D14" s="6"/>
      <c r="E14" s="6"/>
      <c r="F14" s="6"/>
      <c r="G14" s="71">
        <v>1338933</v>
      </c>
      <c r="H14" s="10">
        <f>G14</f>
        <v>1338933</v>
      </c>
      <c r="I14" s="8"/>
    </row>
    <row r="15" spans="1:9" ht="20.100000000000001" customHeight="1">
      <c r="A15" s="5"/>
      <c r="B15" s="6" t="s">
        <v>84</v>
      </c>
      <c r="C15" s="6"/>
      <c r="D15" s="6"/>
      <c r="E15" s="6"/>
      <c r="F15" s="6"/>
      <c r="G15" s="14">
        <v>98502</v>
      </c>
      <c r="H15" s="13">
        <f>G15</f>
        <v>98502</v>
      </c>
      <c r="I15" s="8"/>
    </row>
    <row r="16" spans="1:9" ht="20.100000000000001" customHeight="1" thickBot="1">
      <c r="A16" s="5"/>
      <c r="B16" s="6" t="s">
        <v>11</v>
      </c>
      <c r="C16" s="6"/>
      <c r="D16" s="6"/>
      <c r="E16" s="6"/>
      <c r="F16" s="6"/>
      <c r="G16" s="7"/>
      <c r="H16" s="8"/>
      <c r="I16" s="15">
        <f>H7+H13+H14+H15</f>
        <v>3898272</v>
      </c>
    </row>
    <row r="17" spans="1:11" ht="20.100000000000001" customHeight="1" thickTop="1">
      <c r="A17" s="5" t="s">
        <v>12</v>
      </c>
      <c r="B17" s="6"/>
      <c r="C17" s="6"/>
      <c r="D17" s="6"/>
      <c r="E17" s="6"/>
      <c r="F17" s="6"/>
      <c r="G17" s="7"/>
      <c r="H17" s="9"/>
      <c r="I17" s="9"/>
    </row>
    <row r="18" spans="1:11" ht="20.100000000000001" customHeight="1">
      <c r="A18" s="5"/>
      <c r="B18" s="6" t="s">
        <v>13</v>
      </c>
      <c r="C18" s="6"/>
      <c r="D18" s="6"/>
      <c r="E18" s="6"/>
      <c r="F18" s="6"/>
      <c r="G18" s="7"/>
      <c r="H18" s="9"/>
      <c r="I18" s="9"/>
    </row>
    <row r="19" spans="1:11" ht="20.100000000000001" customHeight="1">
      <c r="A19" s="5"/>
      <c r="B19" s="6"/>
      <c r="C19" s="6" t="s">
        <v>7</v>
      </c>
      <c r="D19" s="6"/>
      <c r="E19" s="6"/>
      <c r="F19" s="6"/>
      <c r="G19" s="14">
        <v>1542178</v>
      </c>
      <c r="H19" s="9"/>
      <c r="I19" s="9"/>
    </row>
    <row r="20" spans="1:11" ht="20.100000000000001" customHeight="1">
      <c r="A20" s="5"/>
      <c r="B20" s="6"/>
      <c r="C20" s="6" t="s">
        <v>8</v>
      </c>
      <c r="D20" s="6"/>
      <c r="E20" s="6"/>
      <c r="F20" s="6"/>
      <c r="G20" s="14">
        <v>9949704</v>
      </c>
      <c r="H20" s="9"/>
      <c r="I20" s="9"/>
    </row>
    <row r="21" spans="1:11" ht="20.100000000000001" customHeight="1">
      <c r="A21" s="5"/>
      <c r="B21" s="6"/>
      <c r="C21" s="6" t="s">
        <v>9</v>
      </c>
      <c r="D21" s="6"/>
      <c r="E21" s="6"/>
      <c r="F21" s="6"/>
      <c r="G21" s="14">
        <v>1535</v>
      </c>
      <c r="H21" s="6"/>
      <c r="I21" s="9"/>
    </row>
    <row r="22" spans="1:11" ht="20.100000000000001" customHeight="1">
      <c r="A22" s="5"/>
      <c r="B22" s="6"/>
      <c r="C22" s="21" t="s">
        <v>81</v>
      </c>
      <c r="D22" s="6"/>
      <c r="E22" s="6"/>
      <c r="F22" s="6"/>
      <c r="G22" s="14">
        <v>15000</v>
      </c>
      <c r="H22" s="6"/>
      <c r="I22" s="9"/>
    </row>
    <row r="23" spans="1:11" ht="20.100000000000001" customHeight="1">
      <c r="A23" s="5"/>
      <c r="B23" s="6"/>
      <c r="C23" s="21"/>
      <c r="D23" s="6"/>
      <c r="E23" s="6"/>
      <c r="F23" s="6"/>
      <c r="G23" s="14"/>
      <c r="H23" s="10">
        <f>G19+G20+G21+G22</f>
        <v>11508417</v>
      </c>
      <c r="I23" s="9"/>
    </row>
    <row r="24" spans="1:11" ht="20.100000000000001" customHeight="1">
      <c r="A24" s="5"/>
      <c r="B24" s="6" t="s">
        <v>14</v>
      </c>
      <c r="C24" s="6"/>
      <c r="D24" s="6"/>
      <c r="E24" s="6"/>
      <c r="F24" s="6"/>
      <c r="G24" s="7"/>
      <c r="H24" s="9"/>
      <c r="I24" s="9"/>
    </row>
    <row r="25" spans="1:11" ht="20.100000000000001" customHeight="1">
      <c r="A25" s="5"/>
      <c r="B25" s="6"/>
      <c r="C25" s="6" t="s">
        <v>15</v>
      </c>
      <c r="D25" s="6"/>
      <c r="E25" s="6"/>
      <c r="F25" s="6"/>
      <c r="G25" s="22">
        <v>1020000</v>
      </c>
      <c r="H25" s="62"/>
      <c r="I25" s="9"/>
    </row>
    <row r="26" spans="1:11" ht="20.100000000000001" customHeight="1">
      <c r="A26" s="5"/>
      <c r="B26" s="6"/>
      <c r="C26" s="21" t="s">
        <v>80</v>
      </c>
      <c r="D26" s="6"/>
      <c r="E26" s="6"/>
      <c r="F26" s="6"/>
      <c r="G26" s="22">
        <v>402000</v>
      </c>
      <c r="H26" s="62"/>
      <c r="I26" s="9"/>
    </row>
    <row r="27" spans="1:11" ht="20.100000000000001" customHeight="1">
      <c r="A27" s="5"/>
      <c r="B27" s="6"/>
      <c r="C27" s="6" t="s">
        <v>16</v>
      </c>
      <c r="D27" s="6"/>
      <c r="E27" s="6"/>
      <c r="F27" s="6"/>
      <c r="G27" s="22">
        <v>98783</v>
      </c>
      <c r="H27" s="62"/>
      <c r="I27" s="9"/>
      <c r="K27" t="s">
        <v>85</v>
      </c>
    </row>
    <row r="28" spans="1:11" ht="20.100000000000001" customHeight="1">
      <c r="A28" s="5"/>
      <c r="B28" s="6"/>
      <c r="C28" s="6" t="s">
        <v>17</v>
      </c>
      <c r="D28" s="6"/>
      <c r="E28" s="6"/>
      <c r="F28" s="6"/>
      <c r="G28" s="22">
        <v>413173</v>
      </c>
      <c r="H28" s="62"/>
      <c r="I28" s="9"/>
    </row>
    <row r="29" spans="1:11" ht="20.100000000000001" customHeight="1">
      <c r="A29" s="5"/>
      <c r="B29" s="6"/>
      <c r="C29" s="21" t="s">
        <v>79</v>
      </c>
      <c r="D29" s="6"/>
      <c r="E29" s="6"/>
      <c r="F29" s="6"/>
      <c r="G29" s="22">
        <v>0</v>
      </c>
      <c r="H29" s="62"/>
      <c r="I29" s="9"/>
    </row>
    <row r="30" spans="1:11" ht="20.100000000000001" customHeight="1">
      <c r="A30" s="5"/>
      <c r="B30" s="6"/>
      <c r="C30" s="6" t="s">
        <v>18</v>
      </c>
      <c r="D30" s="6"/>
      <c r="E30" s="6"/>
      <c r="F30" s="6"/>
      <c r="G30" s="22">
        <v>187930</v>
      </c>
      <c r="H30" s="62"/>
      <c r="I30" s="9"/>
    </row>
    <row r="31" spans="1:11" ht="20.100000000000001" customHeight="1">
      <c r="A31" s="5"/>
      <c r="B31" s="6"/>
      <c r="C31" s="6" t="s">
        <v>19</v>
      </c>
      <c r="D31" s="6"/>
      <c r="E31" s="6"/>
      <c r="F31" s="6"/>
      <c r="G31" s="14">
        <v>173740</v>
      </c>
      <c r="H31" s="62"/>
      <c r="I31" s="9"/>
    </row>
    <row r="32" spans="1:11" ht="20.100000000000001" customHeight="1">
      <c r="A32" s="5"/>
      <c r="B32" s="6"/>
      <c r="C32" s="21" t="s">
        <v>82</v>
      </c>
      <c r="D32" s="6"/>
      <c r="E32" s="6"/>
      <c r="F32" s="6"/>
      <c r="G32" s="22">
        <v>0</v>
      </c>
      <c r="H32" s="10">
        <f>G25+G26+G27+G28+G29+G30+G31+G32</f>
        <v>2295626</v>
      </c>
      <c r="I32" s="9"/>
    </row>
    <row r="33" spans="1:9" ht="20.100000000000001" customHeight="1" thickBot="1">
      <c r="A33" s="5"/>
      <c r="B33" s="6" t="s">
        <v>20</v>
      </c>
      <c r="C33" s="6"/>
      <c r="D33" s="6"/>
      <c r="E33" s="6"/>
      <c r="F33" s="6"/>
      <c r="G33" s="7"/>
      <c r="H33" s="8"/>
      <c r="I33" s="15">
        <f>H23+H32</f>
        <v>13804043</v>
      </c>
    </row>
    <row r="34" spans="1:9" ht="20.100000000000001" customHeight="1" thickTop="1" thickBot="1">
      <c r="A34" s="5"/>
      <c r="B34" s="6" t="s">
        <v>21</v>
      </c>
      <c r="C34" s="6"/>
      <c r="D34" s="6"/>
      <c r="E34" s="6"/>
      <c r="F34" s="6"/>
      <c r="G34" s="7"/>
      <c r="H34" s="16"/>
      <c r="I34" s="17">
        <f>I16-I33</f>
        <v>-9905771</v>
      </c>
    </row>
    <row r="35" spans="1:9" ht="20.100000000000001" customHeight="1" thickTop="1">
      <c r="A35" s="5" t="s">
        <v>22</v>
      </c>
      <c r="B35" s="6"/>
      <c r="C35" s="6"/>
      <c r="D35" s="6"/>
      <c r="E35" s="6"/>
      <c r="F35" s="6"/>
      <c r="G35" s="7"/>
      <c r="H35" s="8"/>
      <c r="I35" s="9"/>
    </row>
    <row r="36" spans="1:9" ht="20.100000000000001" customHeight="1">
      <c r="A36" s="5"/>
      <c r="B36" s="6"/>
      <c r="C36" s="6" t="s">
        <v>23</v>
      </c>
      <c r="D36" s="6"/>
      <c r="E36" s="6"/>
      <c r="F36" s="6"/>
      <c r="G36" s="14">
        <v>10150000</v>
      </c>
      <c r="H36" s="10">
        <f>G36</f>
        <v>10150000</v>
      </c>
      <c r="I36" s="9"/>
    </row>
    <row r="37" spans="1:9" ht="20.100000000000001" customHeight="1" thickBot="1">
      <c r="A37" s="5"/>
      <c r="B37" s="6" t="s">
        <v>24</v>
      </c>
      <c r="C37" s="6"/>
      <c r="D37" s="6"/>
      <c r="E37" s="6"/>
      <c r="F37" s="6"/>
      <c r="G37" s="7"/>
      <c r="H37" s="9"/>
      <c r="I37" s="15">
        <f>H36</f>
        <v>10150000</v>
      </c>
    </row>
    <row r="38" spans="1:9" ht="20.100000000000001" customHeight="1" thickTop="1">
      <c r="A38" s="5" t="s">
        <v>25</v>
      </c>
      <c r="B38" s="6"/>
      <c r="C38" s="6"/>
      <c r="D38" s="6"/>
      <c r="E38" s="6"/>
      <c r="F38" s="6"/>
      <c r="G38" s="7">
        <v>0</v>
      </c>
      <c r="H38" s="18">
        <v>0</v>
      </c>
      <c r="I38" s="9"/>
    </row>
    <row r="39" spans="1:9" ht="20.100000000000001" customHeight="1" thickBot="1">
      <c r="A39" s="5"/>
      <c r="B39" s="6" t="s">
        <v>26</v>
      </c>
      <c r="C39" s="6"/>
      <c r="D39" s="6"/>
      <c r="E39" s="6"/>
      <c r="F39" s="6"/>
      <c r="G39" s="7"/>
      <c r="H39" s="8"/>
      <c r="I39" s="19">
        <v>0</v>
      </c>
    </row>
    <row r="40" spans="1:9" ht="20.100000000000001" customHeight="1" thickTop="1">
      <c r="A40" s="30"/>
      <c r="B40" s="31" t="s">
        <v>27</v>
      </c>
      <c r="C40" s="31"/>
      <c r="D40" s="31"/>
      <c r="E40" s="31"/>
      <c r="F40" s="31"/>
      <c r="G40" s="18"/>
      <c r="H40" s="72"/>
      <c r="I40" s="73">
        <v>244229</v>
      </c>
    </row>
    <row r="41" spans="1:9" ht="20.100000000000001" customHeight="1" thickBot="1">
      <c r="A41" s="1"/>
      <c r="B41" s="2" t="s">
        <v>28</v>
      </c>
      <c r="C41" s="2"/>
      <c r="D41" s="2"/>
      <c r="E41" s="2"/>
      <c r="F41" s="2"/>
      <c r="G41" s="63"/>
      <c r="H41" s="4"/>
      <c r="I41" s="74">
        <v>-1694978</v>
      </c>
    </row>
    <row r="42" spans="1:9" ht="20.100000000000001" customHeight="1" thickTop="1" thickBot="1">
      <c r="A42" s="5"/>
      <c r="B42" s="6" t="s">
        <v>29</v>
      </c>
      <c r="C42" s="6"/>
      <c r="D42" s="6"/>
      <c r="E42" s="6"/>
      <c r="F42" s="6"/>
      <c r="G42" s="7"/>
      <c r="H42" s="8"/>
      <c r="I42" s="20">
        <f>SUM(I40:I41)</f>
        <v>-1450749</v>
      </c>
    </row>
    <row r="43" spans="1:9" ht="20.100000000000001" customHeight="1" thickTop="1">
      <c r="A43" s="5" t="s">
        <v>30</v>
      </c>
      <c r="B43" s="6"/>
      <c r="C43" s="6"/>
      <c r="D43" s="6"/>
      <c r="E43" s="6"/>
      <c r="F43" s="6"/>
      <c r="G43" s="7"/>
      <c r="H43" s="8"/>
      <c r="I43" s="9"/>
    </row>
    <row r="44" spans="1:9" ht="20.100000000000001" customHeight="1">
      <c r="A44" s="5" t="s">
        <v>31</v>
      </c>
      <c r="B44" s="21"/>
      <c r="C44" s="21"/>
      <c r="D44" s="21"/>
      <c r="E44" s="21"/>
      <c r="F44" s="21"/>
      <c r="G44" s="7"/>
      <c r="H44" s="16"/>
      <c r="I44" s="7"/>
    </row>
    <row r="45" spans="1:9" ht="20.100000000000001" customHeight="1">
      <c r="A45" s="5"/>
      <c r="B45" s="21" t="s">
        <v>32</v>
      </c>
      <c r="C45" s="21"/>
      <c r="D45" s="21"/>
      <c r="E45" s="21"/>
      <c r="F45" s="21"/>
      <c r="G45" s="22"/>
      <c r="H45" s="69"/>
      <c r="I45" s="7"/>
    </row>
    <row r="46" spans="1:9" ht="20.100000000000001" customHeight="1">
      <c r="A46" s="5"/>
      <c r="B46" s="21"/>
      <c r="C46" s="21" t="s">
        <v>33</v>
      </c>
      <c r="D46" s="21"/>
      <c r="E46" s="21"/>
      <c r="F46" s="21"/>
      <c r="G46" s="22"/>
      <c r="H46" s="22">
        <v>244229</v>
      </c>
      <c r="I46" s="7"/>
    </row>
    <row r="47" spans="1:9" ht="20.100000000000001" customHeight="1">
      <c r="A47" s="5"/>
      <c r="B47" s="21" t="s">
        <v>34</v>
      </c>
      <c r="C47" s="21"/>
      <c r="D47" s="21"/>
      <c r="E47" s="21"/>
      <c r="F47" s="21"/>
      <c r="G47" s="22"/>
      <c r="H47" s="24">
        <v>460500</v>
      </c>
      <c r="I47" s="23"/>
    </row>
    <row r="48" spans="1:9" ht="20.100000000000001" customHeight="1" thickBot="1">
      <c r="A48" s="5"/>
      <c r="B48" s="21"/>
      <c r="C48" s="21" t="s">
        <v>35</v>
      </c>
      <c r="D48" s="21"/>
      <c r="E48" s="21"/>
      <c r="F48" s="21"/>
      <c r="G48" s="22"/>
      <c r="H48" s="77"/>
      <c r="I48" s="25">
        <v>460500</v>
      </c>
    </row>
    <row r="49" spans="1:12" ht="20.100000000000001" customHeight="1" thickTop="1">
      <c r="A49" s="5" t="s">
        <v>36</v>
      </c>
      <c r="B49" s="21"/>
      <c r="C49" s="21"/>
      <c r="D49" s="21"/>
      <c r="E49" s="21"/>
      <c r="F49" s="21"/>
      <c r="G49" s="7"/>
      <c r="H49" s="16"/>
      <c r="I49" s="7"/>
    </row>
    <row r="50" spans="1:12" ht="20.100000000000001" customHeight="1">
      <c r="A50" s="5"/>
      <c r="B50" s="21" t="s">
        <v>37</v>
      </c>
      <c r="C50" s="21"/>
      <c r="D50" s="21"/>
      <c r="E50" s="21"/>
      <c r="F50" s="21"/>
      <c r="G50" s="22">
        <v>126067</v>
      </c>
      <c r="H50" s="26">
        <v>126067</v>
      </c>
      <c r="I50" s="7"/>
    </row>
    <row r="51" spans="1:12" ht="20.100000000000001" customHeight="1">
      <c r="A51" s="5"/>
      <c r="B51" s="6" t="s">
        <v>38</v>
      </c>
      <c r="C51" s="6"/>
      <c r="D51" s="6"/>
      <c r="E51" s="6"/>
      <c r="F51" s="6"/>
      <c r="G51" s="22"/>
      <c r="H51" s="8"/>
      <c r="I51" s="9"/>
    </row>
    <row r="52" spans="1:12" ht="20.100000000000001" customHeight="1">
      <c r="A52" s="5"/>
      <c r="B52" s="6"/>
      <c r="C52" s="6" t="s">
        <v>83</v>
      </c>
      <c r="D52" s="6"/>
      <c r="E52" s="6"/>
      <c r="F52" s="6"/>
      <c r="G52" s="22"/>
      <c r="H52" s="8"/>
      <c r="I52" s="9"/>
    </row>
    <row r="53" spans="1:12" ht="20.100000000000001" customHeight="1">
      <c r="A53" s="5"/>
      <c r="B53" s="6"/>
      <c r="C53" s="6" t="s">
        <v>23</v>
      </c>
      <c r="D53" s="6"/>
      <c r="E53" s="6"/>
      <c r="F53" s="6"/>
      <c r="G53" s="14">
        <v>10150000</v>
      </c>
      <c r="H53" s="27"/>
      <c r="I53" s="9"/>
    </row>
    <row r="54" spans="1:12" ht="20.100000000000001" customHeight="1" thickBot="1">
      <c r="A54" s="5"/>
      <c r="B54" s="6"/>
      <c r="C54" s="6" t="s">
        <v>35</v>
      </c>
      <c r="D54" s="6"/>
      <c r="E54" s="6"/>
      <c r="F54" s="6"/>
      <c r="G54" s="23"/>
      <c r="H54" s="13">
        <f>G50+G52+G53</f>
        <v>10276067</v>
      </c>
      <c r="I54" s="15">
        <f>H54</f>
        <v>10276067</v>
      </c>
    </row>
    <row r="55" spans="1:12" ht="20.100000000000001" customHeight="1" thickTop="1" thickBot="1">
      <c r="A55" s="5"/>
      <c r="B55" s="6" t="s">
        <v>39</v>
      </c>
      <c r="C55" s="6"/>
      <c r="D55" s="6"/>
      <c r="E55" s="6"/>
      <c r="F55" s="6"/>
      <c r="G55" s="64"/>
      <c r="H55" s="28"/>
      <c r="I55" s="70">
        <v>-9938567</v>
      </c>
    </row>
    <row r="56" spans="1:12" ht="20.100000000000001" customHeight="1" thickTop="1" thickBot="1">
      <c r="A56" s="5"/>
      <c r="B56" s="6" t="s">
        <v>40</v>
      </c>
      <c r="C56" s="6"/>
      <c r="D56" s="6"/>
      <c r="E56" s="6"/>
      <c r="F56" s="6"/>
      <c r="G56" s="64"/>
      <c r="H56" s="28"/>
      <c r="I56" s="29">
        <v>-39523967</v>
      </c>
      <c r="L56" s="78"/>
    </row>
    <row r="57" spans="1:12" ht="20.100000000000001" customHeight="1" thickTop="1">
      <c r="A57" s="30"/>
      <c r="B57" s="31" t="s">
        <v>41</v>
      </c>
      <c r="C57" s="31"/>
      <c r="D57" s="31"/>
      <c r="E57" s="31"/>
      <c r="F57" s="31"/>
      <c r="G57" s="65"/>
      <c r="H57" s="32"/>
      <c r="I57" s="75">
        <f>I55+I56</f>
        <v>-49462534</v>
      </c>
    </row>
    <row r="58" spans="1:12" ht="20.100000000000001" customHeight="1"/>
    <row r="59" spans="1:12" ht="20.100000000000001" customHeight="1"/>
    <row r="60" spans="1:12" ht="20.100000000000001" customHeight="1"/>
    <row r="61" spans="1:12" ht="20.100000000000001" customHeight="1"/>
    <row r="62" spans="1:12" ht="20.100000000000001" customHeight="1"/>
    <row r="63" spans="1:12" ht="20.100000000000001" customHeight="1"/>
    <row r="64" spans="1:12" ht="20.100000000000001" customHeight="1"/>
    <row r="65" ht="20.100000000000001" customHeight="1"/>
    <row r="66" ht="20.100000000000001" customHeight="1"/>
  </sheetData>
  <mergeCells count="5">
    <mergeCell ref="A1:I1"/>
    <mergeCell ref="B2:I2"/>
    <mergeCell ref="E3:I3"/>
    <mergeCell ref="A4:F4"/>
    <mergeCell ref="G4:I4"/>
  </mergeCells>
  <phoneticPr fontId="2"/>
  <printOptions horizontalCentered="1"/>
  <pageMargins left="0.78740157480314965" right="0.19685039370078741" top="1.1811023622047245" bottom="1.1811023622047245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貸借対照表</vt:lpstr>
      <vt:lpstr>財産目録</vt:lpstr>
      <vt:lpstr>事業収支</vt:lpstr>
      <vt:lpstr>Sheet1</vt:lpstr>
      <vt:lpstr>事業収支!Print_Area</vt:lpstr>
    </vt:vector>
  </TitlesOfParts>
  <Company>UNITCOM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kn-kazuko</dc:creator>
  <cp:lastModifiedBy>h130322</cp:lastModifiedBy>
  <cp:lastPrinted>2022-05-12T06:24:36Z</cp:lastPrinted>
  <dcterms:created xsi:type="dcterms:W3CDTF">2017-04-04T05:13:27Z</dcterms:created>
  <dcterms:modified xsi:type="dcterms:W3CDTF">2023-06-07T04:11:37Z</dcterms:modified>
</cp:coreProperties>
</file>