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11640" activeTab="0"/>
  </bookViews>
  <sheets>
    <sheet name="事業収支" sheetId="1" r:id="rId1"/>
    <sheet name="財産目録" sheetId="2" r:id="rId2"/>
    <sheet name="貸借対照表" sheetId="3" r:id="rId3"/>
  </sheets>
  <definedNames>
    <definedName name="_xlnm.Print_Area" localSheetId="0">'事業収支'!$A$1:$I$49</definedName>
  </definedNames>
  <calcPr fullCalcOnLoad="1"/>
</workbook>
</file>

<file path=xl/sharedStrings.xml><?xml version="1.0" encoding="utf-8"?>
<sst xmlns="http://schemas.openxmlformats.org/spreadsheetml/2006/main" count="113" uniqueCount="87">
  <si>
    <t>特定非営利活動法人　犬猫と共生できる社会をめざす会鹿児島</t>
  </si>
  <si>
    <t>科　　　　目</t>
  </si>
  <si>
    <t>　　　　　　　　　　金　　　　額　（円）</t>
  </si>
  <si>
    <t>Ⅰ．資産の部</t>
  </si>
  <si>
    <t>１．　流動資産</t>
  </si>
  <si>
    <t>　　　　現金預金</t>
  </si>
  <si>
    <t>　　　流動資産合計</t>
  </si>
  <si>
    <t>２．　固定資産</t>
  </si>
  <si>
    <t>　　　　車両運搬具</t>
  </si>
  <si>
    <t>　　　　器具・備品</t>
  </si>
  <si>
    <t>　　　　敷金</t>
  </si>
  <si>
    <t>　　　固定資産合計</t>
  </si>
  <si>
    <t>　　　　　資産合計</t>
  </si>
  <si>
    <t>Ⅱ．負債の部</t>
  </si>
  <si>
    <t>１．　流動負債</t>
  </si>
  <si>
    <t>　　　流動負債合計</t>
  </si>
  <si>
    <t>２．　固定負債</t>
  </si>
  <si>
    <t>　　　　理事借入金</t>
  </si>
  <si>
    <t>　　　　固定負債合計</t>
  </si>
  <si>
    <t>　　　　負債合計</t>
  </si>
  <si>
    <t>Ⅲ．正味財産の部</t>
  </si>
  <si>
    <t xml:space="preserve">       前期繰越正味資産</t>
  </si>
  <si>
    <t>　　　当期正味財産増減額</t>
  </si>
  <si>
    <t>　　　　　　　　　　正味財産合計</t>
  </si>
  <si>
    <t>　　　　　　　　　負債及び正味財産合計</t>
  </si>
  <si>
    <t>　　</t>
  </si>
  <si>
    <t>　　　　　現金</t>
  </si>
  <si>
    <t>　　　　　預金（鹿銀本店）</t>
  </si>
  <si>
    <t>　　　　　預金（ゆうちょ銀行）</t>
  </si>
  <si>
    <t>　　　　　預金（相信）</t>
  </si>
  <si>
    <t>　　　　　　流動資産合計</t>
  </si>
  <si>
    <t>　　　　　　　　　　　正味財産</t>
  </si>
  <si>
    <t>特定非営利活動法人犬猫と共生できる社会をめざす会鹿児島</t>
  </si>
  <si>
    <t>科　　目</t>
  </si>
  <si>
    <t>金　額　（単位：円）</t>
  </si>
  <si>
    <t>（資金収支の部）</t>
  </si>
  <si>
    <t>Ⅰ　経常収入の部</t>
  </si>
  <si>
    <t>1　会費収入</t>
  </si>
  <si>
    <t>2　事業収入</t>
  </si>
  <si>
    <t>里親探しの会等犬猫に関する各種イベント事業</t>
  </si>
  <si>
    <t>犬猫の愛護及び管理に関する事業</t>
  </si>
  <si>
    <t>動物愛護思想の普及・啓発事業</t>
  </si>
  <si>
    <t>3　寄付金収入</t>
  </si>
  <si>
    <t>　　経常収入合計</t>
  </si>
  <si>
    <t>Ⅱ　経常支出の部</t>
  </si>
  <si>
    <t>1　事業費</t>
  </si>
  <si>
    <t>2　管理費</t>
  </si>
  <si>
    <t>事務局費</t>
  </si>
  <si>
    <t>雑費</t>
  </si>
  <si>
    <t>通信費</t>
  </si>
  <si>
    <t>旅費</t>
  </si>
  <si>
    <t>事務消耗品費</t>
  </si>
  <si>
    <t>　　経常支出合計</t>
  </si>
  <si>
    <t>経常収支差額</t>
  </si>
  <si>
    <t>Ⅲ　その他資金収入の部</t>
  </si>
  <si>
    <t>理事借入金</t>
  </si>
  <si>
    <t>　　その他資金収入合計</t>
  </si>
  <si>
    <t>Ⅳ　その他資金支出の部</t>
  </si>
  <si>
    <t>　　その他資金支出合計</t>
  </si>
  <si>
    <t>当期収支差額</t>
  </si>
  <si>
    <t>前期繰越収支差額</t>
  </si>
  <si>
    <t>次期繰越収支差額</t>
  </si>
  <si>
    <t>（正味財産増減の部）</t>
  </si>
  <si>
    <t>Ⅴ　正味財産増加の部</t>
  </si>
  <si>
    <t>1　資産増加額</t>
  </si>
  <si>
    <t>当期収支差額（再掲）</t>
  </si>
  <si>
    <t>2　負債減少額</t>
  </si>
  <si>
    <t>　増加額合計</t>
  </si>
  <si>
    <t>Ⅵ　正味財産減少の部</t>
  </si>
  <si>
    <t>1　資産減少額</t>
  </si>
  <si>
    <t>2　負債増加額</t>
  </si>
  <si>
    <t>　減少額合計</t>
  </si>
  <si>
    <t>前期繰越正味財産額</t>
  </si>
  <si>
    <t>当期正味財産合計</t>
  </si>
  <si>
    <t>当期正味財産減少額</t>
  </si>
  <si>
    <t>4　雑収入</t>
  </si>
  <si>
    <t>　　　　未払い金</t>
  </si>
  <si>
    <t>　　　　預り金</t>
  </si>
  <si>
    <t>　　　　　立替金</t>
  </si>
  <si>
    <t>平成27度特定非営利活動に係る事業会計収支計算書</t>
  </si>
  <si>
    <t>平成27年4月1日から平成28年3月31日まで</t>
  </si>
  <si>
    <t>平成27年度特定非営利活動に係る事業会計財産目録</t>
  </si>
  <si>
    <t>平成　28年　3月　31日現在</t>
  </si>
  <si>
    <t>.</t>
  </si>
  <si>
    <t>平成27年度特定非営利活動に係る事業会計貸借対照表</t>
  </si>
  <si>
    <t>　　　　立替金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</si>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</sst>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HG創英角ｺﾞｼｯｸUB"/>
      <family val="3"/>
    </font>
    <font>
      <sz val="12"/>
      <name val="ＭＳ Ｐゴシック"/>
      <family val="3"/>
    </font>
    <font>
      <sz val="12"/>
      <name val="HG創英角ｺﾞｼｯｸUB"/>
      <family val="3"/>
    </font>
    <font>
      <sz val="9"/>
      <name val="ＭＳ Ｐゴシック"/>
      <family val="3"/>
    </font>
    <font>
      <sz val="11"/>
      <color indexed="23"/>
      <name val="ＭＳ Ｐゴシック"/>
      <family val="3"/>
    </font>
    <font>
      <sz val="12"/>
      <color indexed="10"/>
      <name val="ＭＳ Ｐゴシック"/>
      <family val="3"/>
    </font>
    <font>
      <sz val="11"/>
      <color theme="0" tint="-0.4999699890613556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3" fontId="22" fillId="0" borderId="19" xfId="0" applyNumberFormat="1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3" fontId="22" fillId="0" borderId="20" xfId="0" applyNumberFormat="1" applyFont="1" applyBorder="1" applyAlignment="1">
      <alignment vertical="center"/>
    </xf>
    <xf numFmtId="38" fontId="22" fillId="0" borderId="19" xfId="49" applyFont="1" applyBorder="1" applyAlignment="1">
      <alignment vertical="center"/>
    </xf>
    <xf numFmtId="38" fontId="22" fillId="0" borderId="20" xfId="49" applyFont="1" applyBorder="1" applyAlignment="1">
      <alignment vertical="center"/>
    </xf>
    <xf numFmtId="3" fontId="22" fillId="0" borderId="21" xfId="0" applyNumberFormat="1" applyFont="1" applyBorder="1" applyAlignment="1">
      <alignment vertical="center"/>
    </xf>
    <xf numFmtId="38" fontId="22" fillId="0" borderId="21" xfId="49" applyFont="1" applyBorder="1" applyAlignment="1">
      <alignment vertical="center"/>
    </xf>
    <xf numFmtId="3" fontId="22" fillId="0" borderId="22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38" fontId="22" fillId="0" borderId="20" xfId="0" applyNumberFormat="1" applyFont="1" applyBorder="1" applyAlignment="1">
      <alignment vertical="center"/>
    </xf>
    <xf numFmtId="38" fontId="22" fillId="0" borderId="2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58" fontId="22" fillId="0" borderId="0" xfId="0" applyNumberFormat="1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3" fontId="28" fillId="0" borderId="20" xfId="0" applyNumberFormat="1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3" fontId="28" fillId="0" borderId="20" xfId="0" applyNumberFormat="1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19" xfId="0" applyNumberFormat="1" applyFont="1" applyBorder="1" applyAlignment="1">
      <alignment vertical="center"/>
    </xf>
    <xf numFmtId="38" fontId="0" fillId="0" borderId="19" xfId="0" applyNumberFormat="1" applyFont="1" applyFill="1" applyBorder="1" applyAlignment="1">
      <alignment vertical="center"/>
    </xf>
    <xf numFmtId="38" fontId="0" fillId="0" borderId="20" xfId="0" applyNumberFormat="1" applyFont="1" applyFill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1" xfId="0" applyNumberFormat="1" applyFont="1" applyFill="1" applyBorder="1" applyAlignment="1">
      <alignment vertical="center"/>
    </xf>
    <xf numFmtId="3" fontId="29" fillId="0" borderId="27" xfId="0" applyNumberFormat="1" applyFont="1" applyFill="1" applyBorder="1" applyAlignment="1">
      <alignment vertical="center"/>
    </xf>
    <xf numFmtId="3" fontId="29" fillId="0" borderId="21" xfId="0" applyNumberFormat="1" applyFont="1" applyBorder="1" applyAlignment="1">
      <alignment vertical="center"/>
    </xf>
    <xf numFmtId="3" fontId="29" fillId="0" borderId="27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100" zoomScalePageLayoutView="0" workbookViewId="0" topLeftCell="A21">
      <selection activeCell="G40" sqref="G40"/>
    </sheetView>
  </sheetViews>
  <sheetFormatPr defaultColWidth="9.00390625" defaultRowHeight="13.5"/>
  <cols>
    <col min="1" max="2" width="5.625" style="0" customWidth="1"/>
    <col min="6" max="6" width="13.50390625" style="0" customWidth="1"/>
    <col min="7" max="9" width="10.625" style="0" customWidth="1"/>
    <col min="11" max="11" width="8.75390625" style="0" customWidth="1"/>
  </cols>
  <sheetData>
    <row r="1" spans="1:9" ht="19.5" customHeight="1">
      <c r="A1" s="78" t="s">
        <v>79</v>
      </c>
      <c r="B1" s="78"/>
      <c r="C1" s="78"/>
      <c r="D1" s="78"/>
      <c r="E1" s="78"/>
      <c r="F1" s="78"/>
      <c r="G1" s="78"/>
      <c r="H1" s="78"/>
      <c r="I1" s="78"/>
    </row>
    <row r="2" spans="2:9" ht="19.5" customHeight="1">
      <c r="B2" s="79" t="s">
        <v>80</v>
      </c>
      <c r="C2" s="79"/>
      <c r="D2" s="79"/>
      <c r="E2" s="79"/>
      <c r="F2" s="79"/>
      <c r="G2" s="79"/>
      <c r="H2" s="79"/>
      <c r="I2" s="79"/>
    </row>
    <row r="3" spans="5:9" ht="19.5" customHeight="1">
      <c r="E3" s="77" t="s">
        <v>32</v>
      </c>
      <c r="F3" s="77"/>
      <c r="G3" s="77"/>
      <c r="H3" s="77"/>
      <c r="I3" s="77"/>
    </row>
    <row r="4" spans="1:9" ht="19.5" customHeight="1">
      <c r="A4" s="72" t="s">
        <v>33</v>
      </c>
      <c r="B4" s="73"/>
      <c r="C4" s="73"/>
      <c r="D4" s="73"/>
      <c r="E4" s="74"/>
      <c r="F4" s="75"/>
      <c r="G4" s="72" t="s">
        <v>34</v>
      </c>
      <c r="H4" s="73"/>
      <c r="I4" s="76"/>
    </row>
    <row r="5" spans="1:9" ht="19.5" customHeight="1">
      <c r="A5" s="30" t="s">
        <v>35</v>
      </c>
      <c r="B5" s="31"/>
      <c r="C5" s="31"/>
      <c r="D5" s="31"/>
      <c r="E5" s="31"/>
      <c r="F5" s="31"/>
      <c r="G5" s="43"/>
      <c r="H5" s="44"/>
      <c r="I5" s="43"/>
    </row>
    <row r="6" spans="1:9" ht="19.5" customHeight="1">
      <c r="A6" s="32" t="s">
        <v>36</v>
      </c>
      <c r="B6" s="28"/>
      <c r="C6" s="28"/>
      <c r="D6" s="28"/>
      <c r="E6" s="28"/>
      <c r="F6" s="28"/>
      <c r="G6" s="45"/>
      <c r="H6" s="46"/>
      <c r="I6" s="47"/>
    </row>
    <row r="7" spans="1:9" ht="19.5" customHeight="1">
      <c r="A7" s="32"/>
      <c r="B7" s="28" t="s">
        <v>37</v>
      </c>
      <c r="C7" s="28"/>
      <c r="D7" s="28"/>
      <c r="E7" s="28"/>
      <c r="F7" s="28"/>
      <c r="G7" s="49">
        <v>213000</v>
      </c>
      <c r="H7" s="52">
        <f>G7</f>
        <v>213000</v>
      </c>
      <c r="I7" s="46"/>
    </row>
    <row r="8" spans="1:9" ht="19.5" customHeight="1">
      <c r="A8" s="32"/>
      <c r="B8" s="28" t="s">
        <v>38</v>
      </c>
      <c r="C8" s="28"/>
      <c r="D8" s="28"/>
      <c r="E8" s="28"/>
      <c r="F8" s="28"/>
      <c r="G8" s="48"/>
      <c r="H8" s="47"/>
      <c r="I8" s="46"/>
    </row>
    <row r="9" spans="1:9" ht="19.5" customHeight="1">
      <c r="A9" s="32"/>
      <c r="B9" s="28"/>
      <c r="C9" s="28" t="s">
        <v>39</v>
      </c>
      <c r="D9" s="28"/>
      <c r="E9" s="28"/>
      <c r="F9" s="28"/>
      <c r="G9" s="49">
        <v>431655</v>
      </c>
      <c r="H9" s="47"/>
      <c r="I9" s="46"/>
    </row>
    <row r="10" spans="1:9" ht="19.5" customHeight="1">
      <c r="A10" s="32"/>
      <c r="B10" s="28"/>
      <c r="C10" s="28" t="s">
        <v>40</v>
      </c>
      <c r="D10" s="28"/>
      <c r="E10" s="28"/>
      <c r="F10" s="28"/>
      <c r="G10" s="49">
        <v>2143500</v>
      </c>
      <c r="H10" s="47"/>
      <c r="I10" s="46"/>
    </row>
    <row r="11" spans="1:9" ht="19.5" customHeight="1">
      <c r="A11" s="32"/>
      <c r="B11" s="28"/>
      <c r="C11" s="28" t="s">
        <v>41</v>
      </c>
      <c r="D11" s="28"/>
      <c r="E11" s="28"/>
      <c r="F11" s="28"/>
      <c r="G11" s="50">
        <v>255840</v>
      </c>
      <c r="H11" s="52">
        <f>SUM(G9:G11)</f>
        <v>2830995</v>
      </c>
      <c r="I11" s="47"/>
    </row>
    <row r="12" spans="1:9" ht="19.5" customHeight="1">
      <c r="A12" s="32"/>
      <c r="B12" s="28" t="s">
        <v>42</v>
      </c>
      <c r="C12" s="28"/>
      <c r="D12" s="28"/>
      <c r="E12" s="28"/>
      <c r="F12" s="28"/>
      <c r="G12" s="49">
        <v>671016</v>
      </c>
      <c r="H12" s="58">
        <f>G12</f>
        <v>671016</v>
      </c>
      <c r="I12" s="46"/>
    </row>
    <row r="13" spans="1:9" ht="19.5" customHeight="1">
      <c r="A13" s="32"/>
      <c r="B13" s="28" t="s">
        <v>75</v>
      </c>
      <c r="C13" s="28"/>
      <c r="D13" s="28"/>
      <c r="E13" s="28"/>
      <c r="F13" s="28"/>
      <c r="G13" s="51">
        <v>61246</v>
      </c>
      <c r="H13" s="58">
        <f>G13</f>
        <v>61246</v>
      </c>
      <c r="I13" s="46"/>
    </row>
    <row r="14" spans="1:9" ht="19.5" customHeight="1" thickBot="1">
      <c r="A14" s="32"/>
      <c r="B14" s="28" t="s">
        <v>43</v>
      </c>
      <c r="C14" s="28"/>
      <c r="D14" s="28"/>
      <c r="E14" s="28"/>
      <c r="F14" s="28"/>
      <c r="G14" s="45"/>
      <c r="H14" s="46"/>
      <c r="I14" s="62">
        <f>SUM(H7:H13)</f>
        <v>3776257</v>
      </c>
    </row>
    <row r="15" spans="1:9" ht="19.5" customHeight="1" thickTop="1">
      <c r="A15" s="32" t="s">
        <v>44</v>
      </c>
      <c r="B15" s="28"/>
      <c r="C15" s="28"/>
      <c r="D15" s="28"/>
      <c r="E15" s="28"/>
      <c r="F15" s="28"/>
      <c r="G15" s="45"/>
      <c r="H15" s="47"/>
      <c r="I15" s="47"/>
    </row>
    <row r="16" spans="1:9" ht="19.5" customHeight="1">
      <c r="A16" s="32"/>
      <c r="B16" s="28" t="s">
        <v>45</v>
      </c>
      <c r="C16" s="28"/>
      <c r="D16" s="28"/>
      <c r="E16" s="28"/>
      <c r="F16" s="28"/>
      <c r="G16" s="45"/>
      <c r="H16" s="47"/>
      <c r="I16" s="47"/>
    </row>
    <row r="17" spans="1:9" ht="19.5" customHeight="1">
      <c r="A17" s="32"/>
      <c r="B17" s="28"/>
      <c r="C17" s="28" t="s">
        <v>39</v>
      </c>
      <c r="D17" s="28"/>
      <c r="E17" s="28"/>
      <c r="F17" s="28"/>
      <c r="G17" s="51">
        <v>935451</v>
      </c>
      <c r="H17" s="47"/>
      <c r="I17" s="47"/>
    </row>
    <row r="18" spans="1:9" ht="19.5" customHeight="1">
      <c r="A18" s="32"/>
      <c r="B18" s="28"/>
      <c r="C18" s="28" t="s">
        <v>40</v>
      </c>
      <c r="D18" s="28"/>
      <c r="E18" s="28"/>
      <c r="F18" s="28"/>
      <c r="G18" s="51">
        <v>2148470</v>
      </c>
      <c r="H18" s="47"/>
      <c r="I18" s="47"/>
    </row>
    <row r="19" spans="1:9" ht="19.5" customHeight="1">
      <c r="A19" s="32"/>
      <c r="B19" s="28"/>
      <c r="C19" s="28" t="s">
        <v>41</v>
      </c>
      <c r="D19" s="28"/>
      <c r="E19" s="28"/>
      <c r="F19" s="28"/>
      <c r="G19" s="51">
        <v>354920</v>
      </c>
      <c r="H19" s="52">
        <f>SUM(G17:G19)</f>
        <v>3438841</v>
      </c>
      <c r="I19" s="47"/>
    </row>
    <row r="20" spans="1:9" ht="19.5" customHeight="1">
      <c r="A20" s="32"/>
      <c r="B20" s="28" t="s">
        <v>46</v>
      </c>
      <c r="C20" s="28"/>
      <c r="D20" s="28"/>
      <c r="E20" s="28"/>
      <c r="F20" s="28"/>
      <c r="G20" s="45"/>
      <c r="H20" s="47"/>
      <c r="I20" s="47"/>
    </row>
    <row r="21" spans="1:9" ht="19.5" customHeight="1">
      <c r="A21" s="32"/>
      <c r="B21" s="28"/>
      <c r="C21" s="28" t="s">
        <v>47</v>
      </c>
      <c r="D21" s="28"/>
      <c r="E21" s="28"/>
      <c r="F21" s="28"/>
      <c r="G21" s="51">
        <v>1020000</v>
      </c>
      <c r="H21" s="47"/>
      <c r="I21" s="47"/>
    </row>
    <row r="22" spans="1:9" ht="19.5" customHeight="1">
      <c r="A22" s="32"/>
      <c r="B22" s="28"/>
      <c r="C22" s="28" t="s">
        <v>48</v>
      </c>
      <c r="D22" s="28"/>
      <c r="E22" s="28"/>
      <c r="F22" s="28"/>
      <c r="G22" s="51">
        <v>122978</v>
      </c>
      <c r="H22" s="47"/>
      <c r="I22" s="47"/>
    </row>
    <row r="23" spans="1:9" ht="19.5" customHeight="1">
      <c r="A23" s="32"/>
      <c r="B23" s="28"/>
      <c r="C23" s="28" t="s">
        <v>49</v>
      </c>
      <c r="D23" s="28"/>
      <c r="E23" s="28"/>
      <c r="F23" s="28"/>
      <c r="G23" s="51">
        <v>312209</v>
      </c>
      <c r="H23" s="47"/>
      <c r="I23" s="47"/>
    </row>
    <row r="24" spans="1:9" ht="19.5" customHeight="1">
      <c r="A24" s="32"/>
      <c r="B24" s="28"/>
      <c r="C24" s="28" t="s">
        <v>50</v>
      </c>
      <c r="D24" s="28"/>
      <c r="E24" s="28"/>
      <c r="F24" s="28"/>
      <c r="G24" s="51">
        <v>77370</v>
      </c>
      <c r="H24" s="47"/>
      <c r="I24" s="47"/>
    </row>
    <row r="25" spans="1:9" ht="19.5" customHeight="1">
      <c r="A25" s="32"/>
      <c r="B25" s="28"/>
      <c r="C25" s="28" t="s">
        <v>51</v>
      </c>
      <c r="D25" s="28"/>
      <c r="E25" s="28"/>
      <c r="F25" s="28"/>
      <c r="G25" s="51">
        <v>65422</v>
      </c>
      <c r="H25" s="52">
        <f>SUM(G21:G25)</f>
        <v>1597979</v>
      </c>
      <c r="I25" s="47"/>
    </row>
    <row r="26" spans="1:9" ht="19.5" customHeight="1" thickBot="1">
      <c r="A26" s="32"/>
      <c r="B26" s="28" t="s">
        <v>52</v>
      </c>
      <c r="C26" s="28"/>
      <c r="D26" s="28"/>
      <c r="E26" s="28"/>
      <c r="F26" s="28"/>
      <c r="G26" s="45"/>
      <c r="H26" s="46"/>
      <c r="I26" s="62">
        <f>H19+H25</f>
        <v>5036820</v>
      </c>
    </row>
    <row r="27" spans="1:9" ht="19.5" customHeight="1" thickBot="1" thickTop="1">
      <c r="A27" s="32"/>
      <c r="B27" s="28" t="s">
        <v>53</v>
      </c>
      <c r="C27" s="28"/>
      <c r="D27" s="28"/>
      <c r="E27" s="28"/>
      <c r="F27" s="28"/>
      <c r="G27" s="45"/>
      <c r="H27" s="53"/>
      <c r="I27" s="63">
        <f>I14-I26</f>
        <v>-1260563</v>
      </c>
    </row>
    <row r="28" spans="1:9" ht="19.5" customHeight="1" thickTop="1">
      <c r="A28" s="32" t="s">
        <v>54</v>
      </c>
      <c r="B28" s="28"/>
      <c r="C28" s="28"/>
      <c r="D28" s="28"/>
      <c r="E28" s="28"/>
      <c r="F28" s="28"/>
      <c r="G28" s="45"/>
      <c r="H28" s="46"/>
      <c r="I28" s="47"/>
    </row>
    <row r="29" spans="1:9" ht="19.5" customHeight="1">
      <c r="A29" s="32"/>
      <c r="B29" s="28"/>
      <c r="C29" s="28" t="s">
        <v>55</v>
      </c>
      <c r="D29" s="28"/>
      <c r="E29" s="28"/>
      <c r="F29" s="28"/>
      <c r="G29" s="51">
        <v>1650000</v>
      </c>
      <c r="H29" s="52">
        <f>G29</f>
        <v>1650000</v>
      </c>
      <c r="I29" s="47"/>
    </row>
    <row r="30" spans="1:9" ht="19.5" customHeight="1" thickBot="1">
      <c r="A30" s="32"/>
      <c r="B30" s="28" t="s">
        <v>56</v>
      </c>
      <c r="C30" s="28"/>
      <c r="D30" s="28"/>
      <c r="E30" s="28"/>
      <c r="F30" s="28"/>
      <c r="G30" s="45"/>
      <c r="H30" s="47"/>
      <c r="I30" s="62">
        <f>H29</f>
        <v>1650000</v>
      </c>
    </row>
    <row r="31" spans="1:9" ht="19.5" customHeight="1" thickTop="1">
      <c r="A31" s="32" t="s">
        <v>57</v>
      </c>
      <c r="B31" s="28"/>
      <c r="C31" s="28"/>
      <c r="D31" s="28"/>
      <c r="E31" s="28"/>
      <c r="F31" s="28"/>
      <c r="G31" s="45">
        <v>0</v>
      </c>
      <c r="H31" s="61">
        <v>0</v>
      </c>
      <c r="I31" s="47"/>
    </row>
    <row r="32" spans="1:9" ht="19.5" customHeight="1" thickBot="1">
      <c r="A32" s="32"/>
      <c r="B32" s="28" t="s">
        <v>58</v>
      </c>
      <c r="C32" s="28"/>
      <c r="D32" s="28"/>
      <c r="E32" s="28"/>
      <c r="F32" s="28"/>
      <c r="G32" s="45"/>
      <c r="H32" s="46"/>
      <c r="I32" s="64">
        <v>0</v>
      </c>
    </row>
    <row r="33" spans="1:9" ht="19.5" customHeight="1" thickBot="1" thickTop="1">
      <c r="A33" s="32"/>
      <c r="B33" s="28" t="s">
        <v>59</v>
      </c>
      <c r="C33" s="28"/>
      <c r="D33" s="28"/>
      <c r="E33" s="28"/>
      <c r="F33" s="28"/>
      <c r="G33" s="45"/>
      <c r="H33" s="46"/>
      <c r="I33" s="65">
        <f>I27+I30</f>
        <v>389437</v>
      </c>
    </row>
    <row r="34" spans="1:9" ht="19.5" customHeight="1" thickBot="1" thickTop="1">
      <c r="A34" s="32"/>
      <c r="B34" s="28" t="s">
        <v>60</v>
      </c>
      <c r="C34" s="28"/>
      <c r="D34" s="28"/>
      <c r="E34" s="28"/>
      <c r="F34" s="28"/>
      <c r="G34" s="45"/>
      <c r="H34" s="46"/>
      <c r="I34" s="67">
        <v>-173303</v>
      </c>
    </row>
    <row r="35" spans="1:9" ht="19.5" customHeight="1" thickBot="1" thickTop="1">
      <c r="A35" s="32"/>
      <c r="B35" s="28" t="s">
        <v>61</v>
      </c>
      <c r="C35" s="28"/>
      <c r="D35" s="28"/>
      <c r="E35" s="28"/>
      <c r="F35" s="28"/>
      <c r="G35" s="45"/>
      <c r="H35" s="46"/>
      <c r="I35" s="66">
        <f>SUM(I33:I34)</f>
        <v>216134</v>
      </c>
    </row>
    <row r="36" spans="1:9" ht="19.5" customHeight="1" thickTop="1">
      <c r="A36" s="32" t="s">
        <v>62</v>
      </c>
      <c r="B36" s="28"/>
      <c r="C36" s="28"/>
      <c r="D36" s="28"/>
      <c r="E36" s="28"/>
      <c r="F36" s="28"/>
      <c r="G36" s="45"/>
      <c r="H36" s="46"/>
      <c r="I36" s="47"/>
    </row>
    <row r="37" spans="1:9" ht="19.5" customHeight="1">
      <c r="A37" s="32" t="s">
        <v>63</v>
      </c>
      <c r="B37" s="35"/>
      <c r="C37" s="35"/>
      <c r="D37" s="35"/>
      <c r="E37" s="35"/>
      <c r="F37" s="35"/>
      <c r="G37" s="45"/>
      <c r="H37" s="53"/>
      <c r="I37" s="45"/>
    </row>
    <row r="38" spans="1:11" ht="19.5" customHeight="1">
      <c r="A38" s="32"/>
      <c r="B38" s="35" t="s">
        <v>64</v>
      </c>
      <c r="C38" s="35"/>
      <c r="D38" s="35"/>
      <c r="E38" s="35"/>
      <c r="F38" s="35"/>
      <c r="G38" s="54"/>
      <c r="H38" s="53"/>
      <c r="I38" s="45"/>
      <c r="K38" t="s">
        <v>86</v>
      </c>
    </row>
    <row r="39" spans="1:9" ht="19.5" customHeight="1">
      <c r="A39" s="32"/>
      <c r="B39" s="35"/>
      <c r="C39" s="35" t="s">
        <v>65</v>
      </c>
      <c r="D39" s="35"/>
      <c r="E39" s="35"/>
      <c r="F39" s="35"/>
      <c r="G39" s="54">
        <v>389437</v>
      </c>
      <c r="H39" s="54"/>
      <c r="I39" s="45"/>
    </row>
    <row r="40" spans="1:9" ht="19.5" customHeight="1">
      <c r="A40" s="32"/>
      <c r="B40" s="35" t="s">
        <v>66</v>
      </c>
      <c r="C40" s="35"/>
      <c r="D40" s="35"/>
      <c r="E40" s="35"/>
      <c r="F40" s="35"/>
      <c r="G40" s="54"/>
      <c r="H40" s="54"/>
      <c r="I40" s="56"/>
    </row>
    <row r="41" spans="1:9" ht="19.5" customHeight="1" thickBot="1">
      <c r="A41" s="32"/>
      <c r="B41" s="35"/>
      <c r="C41" s="35" t="s">
        <v>67</v>
      </c>
      <c r="D41" s="35"/>
      <c r="E41" s="35"/>
      <c r="F41" s="35"/>
      <c r="G41" s="54"/>
      <c r="H41" s="57">
        <f>G39+G40</f>
        <v>389437</v>
      </c>
      <c r="I41" s="68">
        <f>H41</f>
        <v>389437</v>
      </c>
    </row>
    <row r="42" spans="1:9" ht="19.5" customHeight="1" thickTop="1">
      <c r="A42" s="32" t="s">
        <v>68</v>
      </c>
      <c r="B42" s="35"/>
      <c r="C42" s="35"/>
      <c r="D42" s="35"/>
      <c r="E42" s="35"/>
      <c r="F42" s="35"/>
      <c r="G42" s="45"/>
      <c r="H42" s="53"/>
      <c r="I42" s="45"/>
    </row>
    <row r="43" spans="1:9" ht="19.5" customHeight="1">
      <c r="A43" s="32"/>
      <c r="B43" s="35" t="s">
        <v>69</v>
      </c>
      <c r="C43" s="35"/>
      <c r="D43" s="35"/>
      <c r="E43" s="35"/>
      <c r="F43" s="35"/>
      <c r="G43" s="54">
        <v>409</v>
      </c>
      <c r="H43" s="59">
        <v>409</v>
      </c>
      <c r="I43" s="45"/>
    </row>
    <row r="44" spans="1:9" ht="19.5" customHeight="1">
      <c r="A44" s="32"/>
      <c r="B44" s="28" t="s">
        <v>70</v>
      </c>
      <c r="C44" s="28"/>
      <c r="D44" s="28"/>
      <c r="E44" s="28"/>
      <c r="F44" s="28"/>
      <c r="G44" s="54"/>
      <c r="H44" s="46"/>
      <c r="I44" s="47"/>
    </row>
    <row r="45" spans="1:9" ht="19.5" customHeight="1">
      <c r="A45" s="32"/>
      <c r="B45" s="28"/>
      <c r="C45" s="28" t="s">
        <v>55</v>
      </c>
      <c r="D45" s="28"/>
      <c r="E45" s="28"/>
      <c r="F45" s="28"/>
      <c r="G45" s="51">
        <v>1650000</v>
      </c>
      <c r="H45" s="60">
        <v>1650000</v>
      </c>
      <c r="I45" s="47"/>
    </row>
    <row r="46" spans="1:9" ht="19.5" customHeight="1" thickBot="1">
      <c r="A46" s="32"/>
      <c r="B46" s="28"/>
      <c r="C46" s="28" t="s">
        <v>71</v>
      </c>
      <c r="D46" s="28"/>
      <c r="E46" s="28"/>
      <c r="F46" s="28"/>
      <c r="G46" s="55"/>
      <c r="H46" s="58">
        <f>H43+H45</f>
        <v>1650409</v>
      </c>
      <c r="I46" s="62">
        <f>H46</f>
        <v>1650409</v>
      </c>
    </row>
    <row r="47" spans="1:9" ht="19.5" customHeight="1" thickBot="1" thickTop="1">
      <c r="A47" s="32"/>
      <c r="B47" s="28" t="s">
        <v>74</v>
      </c>
      <c r="C47" s="28"/>
      <c r="D47" s="28"/>
      <c r="E47" s="28"/>
      <c r="F47" s="28"/>
      <c r="G47" s="36"/>
      <c r="H47" s="37"/>
      <c r="I47" s="69">
        <f>I41-I46</f>
        <v>-1260972</v>
      </c>
    </row>
    <row r="48" spans="1:9" ht="19.5" customHeight="1" thickBot="1" thickTop="1">
      <c r="A48" s="32"/>
      <c r="B48" s="28" t="s">
        <v>72</v>
      </c>
      <c r="C48" s="28"/>
      <c r="D48" s="28"/>
      <c r="E48" s="28"/>
      <c r="F48" s="28"/>
      <c r="G48" s="36"/>
      <c r="H48" s="37"/>
      <c r="I48" s="71">
        <v>-3235990</v>
      </c>
    </row>
    <row r="49" spans="1:9" ht="19.5" customHeight="1" thickBot="1" thickTop="1">
      <c r="A49" s="33"/>
      <c r="B49" s="34" t="s">
        <v>73</v>
      </c>
      <c r="C49" s="34"/>
      <c r="D49" s="34"/>
      <c r="E49" s="34"/>
      <c r="F49" s="34"/>
      <c r="G49" s="39"/>
      <c r="H49" s="38"/>
      <c r="I49" s="70">
        <f>I47+I48</f>
        <v>-4496962</v>
      </c>
    </row>
    <row r="50" ht="19.5" customHeight="1" thickTop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5">
    <mergeCell ref="A4:F4"/>
    <mergeCell ref="G4:I4"/>
    <mergeCell ref="E3:I3"/>
    <mergeCell ref="A1:I1"/>
    <mergeCell ref="B2:I2"/>
  </mergeCells>
  <printOptions horizontalCentered="1"/>
  <pageMargins left="0.7874015748031497" right="0.1968503937007874" top="0" bottom="0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8">
      <selection activeCell="C49" sqref="C49"/>
    </sheetView>
  </sheetViews>
  <sheetFormatPr defaultColWidth="9.00390625" defaultRowHeight="13.5"/>
  <cols>
    <col min="3" max="3" width="19.875" style="0" customWidth="1"/>
    <col min="4" max="4" width="15.125" style="0" customWidth="1"/>
    <col min="5" max="6" width="17.00390625" style="0" customWidth="1"/>
  </cols>
  <sheetData>
    <row r="1" spans="1:6" ht="21.75" customHeight="1">
      <c r="A1" s="82" t="s">
        <v>81</v>
      </c>
      <c r="B1" s="82"/>
      <c r="C1" s="82"/>
      <c r="D1" s="82"/>
      <c r="E1" s="82"/>
      <c r="F1" s="82"/>
    </row>
    <row r="2" spans="3:6" ht="14.25">
      <c r="C2" s="83" t="s">
        <v>82</v>
      </c>
      <c r="D2" s="83"/>
      <c r="E2" s="83"/>
      <c r="F2" s="83"/>
    </row>
    <row r="4" spans="3:6" ht="14.25">
      <c r="C4" s="83" t="s">
        <v>0</v>
      </c>
      <c r="D4" s="83"/>
      <c r="E4" s="83"/>
      <c r="F4" s="83"/>
    </row>
    <row r="6" spans="1:9" ht="14.25">
      <c r="A6" s="3"/>
      <c r="B6" s="4" t="s">
        <v>1</v>
      </c>
      <c r="C6" s="5"/>
      <c r="D6" s="3" t="s">
        <v>2</v>
      </c>
      <c r="E6" s="4"/>
      <c r="F6" s="5"/>
      <c r="G6" s="1"/>
      <c r="H6" s="1"/>
      <c r="I6" s="1"/>
    </row>
    <row r="7" spans="1:9" ht="14.25">
      <c r="A7" s="6" t="s">
        <v>3</v>
      </c>
      <c r="B7" s="7"/>
      <c r="C7" s="7"/>
      <c r="D7" s="9"/>
      <c r="E7" s="8"/>
      <c r="F7" s="9"/>
      <c r="G7" s="1"/>
      <c r="H7" s="1"/>
      <c r="I7" s="10"/>
    </row>
    <row r="8" spans="1:9" ht="14.25">
      <c r="A8" s="11"/>
      <c r="B8" s="2" t="s">
        <v>4</v>
      </c>
      <c r="C8" s="2"/>
      <c r="D8" s="13"/>
      <c r="E8" s="12"/>
      <c r="F8" s="13"/>
      <c r="G8" s="1"/>
      <c r="H8" s="1"/>
      <c r="I8" s="10"/>
    </row>
    <row r="9" spans="1:9" ht="14.25">
      <c r="A9" s="11"/>
      <c r="B9" s="2" t="s">
        <v>5</v>
      </c>
      <c r="C9" s="2"/>
      <c r="D9" s="17"/>
      <c r="E9" s="12"/>
      <c r="F9" s="13"/>
      <c r="G9" s="1"/>
      <c r="H9" s="1"/>
      <c r="I9" s="1"/>
    </row>
    <row r="10" spans="1:9" ht="14.25">
      <c r="A10" s="11"/>
      <c r="B10" s="2" t="s">
        <v>26</v>
      </c>
      <c r="C10" s="2"/>
      <c r="D10" s="17">
        <v>523644</v>
      </c>
      <c r="E10" s="12"/>
      <c r="F10" s="13"/>
      <c r="G10" s="1"/>
      <c r="H10" s="1"/>
      <c r="I10" s="1"/>
    </row>
    <row r="11" spans="1:9" ht="14.25">
      <c r="A11" s="11"/>
      <c r="B11" s="2" t="s">
        <v>27</v>
      </c>
      <c r="C11" s="2"/>
      <c r="D11" s="14">
        <v>178371</v>
      </c>
      <c r="E11" s="12"/>
      <c r="F11" s="13"/>
      <c r="G11" s="1"/>
      <c r="H11" s="1"/>
      <c r="I11" s="1"/>
    </row>
    <row r="12" spans="1:9" ht="14.25">
      <c r="A12" s="11"/>
      <c r="B12" s="2" t="s">
        <v>28</v>
      </c>
      <c r="C12" s="12"/>
      <c r="D12" s="14">
        <v>107048</v>
      </c>
      <c r="E12" s="12"/>
      <c r="F12" s="13"/>
      <c r="G12" s="1"/>
      <c r="H12" s="1"/>
      <c r="I12" s="1"/>
    </row>
    <row r="13" spans="1:9" ht="14.25">
      <c r="A13" s="11"/>
      <c r="B13" s="2" t="s">
        <v>29</v>
      </c>
      <c r="C13" s="12"/>
      <c r="D13" s="14">
        <v>273</v>
      </c>
      <c r="E13" s="13"/>
      <c r="F13" s="13"/>
      <c r="G13" s="1"/>
      <c r="H13" s="1"/>
      <c r="I13" s="1"/>
    </row>
    <row r="14" spans="1:9" ht="14.25">
      <c r="A14" s="11"/>
      <c r="B14" s="2" t="s">
        <v>78</v>
      </c>
      <c r="C14" s="12"/>
      <c r="D14" s="14">
        <v>607557</v>
      </c>
      <c r="E14" s="13"/>
      <c r="F14" s="13"/>
      <c r="G14" s="1"/>
      <c r="H14" s="1"/>
      <c r="I14" s="1"/>
    </row>
    <row r="15" spans="1:9" ht="14.25">
      <c r="A15" s="11"/>
      <c r="B15" s="2"/>
      <c r="C15" s="12"/>
      <c r="D15" s="14"/>
      <c r="E15" s="13"/>
      <c r="F15" s="13"/>
      <c r="G15" s="1"/>
      <c r="H15" s="1"/>
      <c r="I15" s="1"/>
    </row>
    <row r="16" spans="1:9" ht="14.25">
      <c r="A16" s="11"/>
      <c r="B16" s="25"/>
      <c r="C16" s="12"/>
      <c r="D16" s="13"/>
      <c r="E16" s="13"/>
      <c r="F16" s="13"/>
      <c r="G16" s="1"/>
      <c r="H16" s="1"/>
      <c r="I16" s="1"/>
    </row>
    <row r="17" spans="1:9" ht="14.25">
      <c r="A17" s="11"/>
      <c r="B17" s="2" t="s">
        <v>30</v>
      </c>
      <c r="C17" s="12"/>
      <c r="D17" s="13"/>
      <c r="E17" s="26">
        <f>SUM(D10:D15)</f>
        <v>1416893</v>
      </c>
      <c r="F17" s="13"/>
      <c r="G17" s="1"/>
      <c r="H17" s="1"/>
      <c r="I17" s="1"/>
    </row>
    <row r="18" spans="1:9" ht="14.25">
      <c r="A18" s="11"/>
      <c r="B18" s="2"/>
      <c r="C18" s="12"/>
      <c r="D18" s="13"/>
      <c r="E18" s="13"/>
      <c r="F18" s="13"/>
      <c r="G18" s="1"/>
      <c r="H18" s="1"/>
      <c r="I18" s="1"/>
    </row>
    <row r="19" spans="1:9" ht="14.25">
      <c r="A19" s="11"/>
      <c r="B19" s="2" t="s">
        <v>7</v>
      </c>
      <c r="C19" s="12"/>
      <c r="D19" s="13"/>
      <c r="E19" s="13"/>
      <c r="F19" s="13"/>
      <c r="G19" s="1"/>
      <c r="H19" s="1"/>
      <c r="I19" s="1"/>
    </row>
    <row r="20" spans="1:9" ht="14.25">
      <c r="A20" s="11"/>
      <c r="B20" s="2" t="s">
        <v>8</v>
      </c>
      <c r="C20" s="12"/>
      <c r="D20" s="17">
        <v>0</v>
      </c>
      <c r="E20" s="13"/>
      <c r="F20" s="13"/>
      <c r="G20" s="1"/>
      <c r="H20" s="1"/>
      <c r="I20" s="1"/>
    </row>
    <row r="21" spans="1:9" ht="14.25">
      <c r="A21" s="11"/>
      <c r="B21" s="2" t="s">
        <v>9</v>
      </c>
      <c r="C21" s="12"/>
      <c r="D21" s="17">
        <v>0</v>
      </c>
      <c r="E21" s="13"/>
      <c r="F21" s="13"/>
      <c r="G21" s="1"/>
      <c r="H21" s="1"/>
      <c r="I21" s="1"/>
    </row>
    <row r="22" spans="1:9" ht="14.25">
      <c r="A22" s="11"/>
      <c r="B22" s="2" t="s">
        <v>10</v>
      </c>
      <c r="C22" s="12"/>
      <c r="D22" s="17">
        <v>0</v>
      </c>
      <c r="E22" s="13"/>
      <c r="F22" s="13"/>
      <c r="G22" s="1"/>
      <c r="H22" s="1"/>
      <c r="I22" s="1"/>
    </row>
    <row r="23" spans="1:9" ht="14.25">
      <c r="A23" s="11"/>
      <c r="B23" s="2"/>
      <c r="C23" s="12"/>
      <c r="D23" s="13"/>
      <c r="E23" s="13"/>
      <c r="F23" s="13"/>
      <c r="G23" s="1"/>
      <c r="H23" s="1"/>
      <c r="I23" s="1"/>
    </row>
    <row r="24" spans="1:9" ht="14.25">
      <c r="A24" s="11"/>
      <c r="B24" s="2"/>
      <c r="C24" s="12"/>
      <c r="D24" s="13"/>
      <c r="E24" s="13"/>
      <c r="F24" s="13"/>
      <c r="G24" s="1"/>
      <c r="H24" s="1"/>
      <c r="I24" s="1"/>
    </row>
    <row r="25" spans="1:9" ht="14.25">
      <c r="A25" s="11"/>
      <c r="B25" s="2" t="s">
        <v>11</v>
      </c>
      <c r="C25" s="12"/>
      <c r="D25" s="13"/>
      <c r="E25" s="18">
        <f>D20+D21+D22</f>
        <v>0</v>
      </c>
      <c r="F25" s="13"/>
      <c r="G25" s="1"/>
      <c r="H25" s="1"/>
      <c r="I25" s="1"/>
    </row>
    <row r="26" spans="1:9" ht="14.25">
      <c r="A26" s="11"/>
      <c r="B26" s="2"/>
      <c r="C26" s="12"/>
      <c r="D26" s="13"/>
      <c r="E26" s="13"/>
      <c r="F26" s="13"/>
      <c r="G26" s="1"/>
      <c r="H26" s="1"/>
      <c r="I26" s="1"/>
    </row>
    <row r="27" spans="1:9" ht="15" thickBot="1">
      <c r="A27" s="11"/>
      <c r="B27" s="2" t="s">
        <v>12</v>
      </c>
      <c r="C27" s="12"/>
      <c r="D27" s="13"/>
      <c r="E27" s="13"/>
      <c r="F27" s="27">
        <f>E17+E25</f>
        <v>1416893</v>
      </c>
      <c r="G27" s="1"/>
      <c r="H27" s="1"/>
      <c r="I27" s="1"/>
    </row>
    <row r="28" spans="1:9" ht="15" thickTop="1">
      <c r="A28" s="11"/>
      <c r="B28" s="2"/>
      <c r="C28" s="12"/>
      <c r="D28" s="13"/>
      <c r="E28" s="13"/>
      <c r="F28" s="13"/>
      <c r="G28" s="1"/>
      <c r="H28" s="1"/>
      <c r="I28" s="1"/>
    </row>
    <row r="29" spans="1:9" ht="14.25">
      <c r="A29" s="11" t="s">
        <v>13</v>
      </c>
      <c r="B29" s="2"/>
      <c r="C29" s="12"/>
      <c r="D29" s="13"/>
      <c r="E29" s="13"/>
      <c r="F29" s="13"/>
      <c r="G29" s="1"/>
      <c r="H29" s="1"/>
      <c r="I29" s="1"/>
    </row>
    <row r="30" spans="1:9" ht="14.25">
      <c r="A30" s="11"/>
      <c r="B30" s="2"/>
      <c r="C30" s="12"/>
      <c r="D30" s="13"/>
      <c r="E30" s="13"/>
      <c r="F30" s="13"/>
      <c r="G30" s="1"/>
      <c r="H30" s="1"/>
      <c r="I30" s="1"/>
    </row>
    <row r="31" spans="1:9" ht="14.25">
      <c r="A31" s="11"/>
      <c r="B31" s="2" t="s">
        <v>14</v>
      </c>
      <c r="C31" s="12"/>
      <c r="D31" s="13"/>
      <c r="E31" s="13"/>
      <c r="F31" s="13"/>
      <c r="G31" s="1"/>
      <c r="H31" s="1"/>
      <c r="I31" s="1"/>
    </row>
    <row r="32" spans="1:9" ht="14.25">
      <c r="A32" s="11"/>
      <c r="B32" s="2" t="s">
        <v>77</v>
      </c>
      <c r="C32" s="12"/>
      <c r="D32" s="17">
        <v>555</v>
      </c>
      <c r="E32" s="13"/>
      <c r="F32" s="13"/>
      <c r="G32" s="1"/>
      <c r="H32" s="1"/>
      <c r="I32" s="1"/>
    </row>
    <row r="33" spans="1:9" ht="14.25">
      <c r="A33" s="11"/>
      <c r="B33" s="2" t="s">
        <v>76</v>
      </c>
      <c r="C33" s="12"/>
      <c r="D33" s="17">
        <v>163300</v>
      </c>
      <c r="E33" s="13"/>
      <c r="F33" s="13"/>
      <c r="G33" s="1"/>
      <c r="H33" s="1"/>
      <c r="I33" s="1"/>
    </row>
    <row r="34" spans="1:9" ht="14.25">
      <c r="A34" s="11"/>
      <c r="B34" s="2"/>
      <c r="C34" s="12"/>
      <c r="D34" s="13"/>
      <c r="E34" s="13"/>
      <c r="F34" s="13"/>
      <c r="G34" s="1"/>
      <c r="H34" s="1"/>
      <c r="I34" s="1"/>
    </row>
    <row r="35" spans="1:9" ht="14.25">
      <c r="A35" s="11"/>
      <c r="B35" s="2"/>
      <c r="C35" s="12"/>
      <c r="D35" s="13"/>
      <c r="E35" s="13"/>
      <c r="F35" s="13"/>
      <c r="G35" s="1"/>
      <c r="H35" s="1"/>
      <c r="I35" s="1"/>
    </row>
    <row r="36" spans="1:9" ht="14.25">
      <c r="A36" s="11"/>
      <c r="B36" s="2"/>
      <c r="C36" s="12"/>
      <c r="D36" s="13"/>
      <c r="E36" s="13"/>
      <c r="F36" s="13"/>
      <c r="G36" s="1"/>
      <c r="H36" s="1"/>
      <c r="I36" s="1"/>
    </row>
    <row r="37" spans="1:9" ht="14.25">
      <c r="A37" s="11"/>
      <c r="B37" s="2" t="s">
        <v>15</v>
      </c>
      <c r="C37" s="12"/>
      <c r="D37" s="13"/>
      <c r="E37" s="18">
        <f>D32+D33</f>
        <v>163855</v>
      </c>
      <c r="F37" s="13"/>
      <c r="G37" s="1"/>
      <c r="H37" s="1"/>
      <c r="I37" s="1"/>
    </row>
    <row r="38" spans="1:9" ht="14.25">
      <c r="A38" s="11"/>
      <c r="B38" s="2"/>
      <c r="C38" s="12"/>
      <c r="D38" s="13"/>
      <c r="E38" s="13"/>
      <c r="F38" s="13"/>
      <c r="G38" s="1"/>
      <c r="H38" s="1"/>
      <c r="I38" s="1"/>
    </row>
    <row r="39" spans="1:9" ht="14.25">
      <c r="A39" s="11"/>
      <c r="B39" s="2" t="s">
        <v>16</v>
      </c>
      <c r="C39" s="12"/>
      <c r="D39" s="13"/>
      <c r="E39" s="13"/>
      <c r="F39" s="13"/>
      <c r="G39" s="1"/>
      <c r="H39" s="1"/>
      <c r="I39" s="1"/>
    </row>
    <row r="40" spans="1:9" ht="14.25">
      <c r="A40" s="11"/>
      <c r="B40" s="2" t="s">
        <v>17</v>
      </c>
      <c r="C40" s="12"/>
      <c r="D40" s="17">
        <v>5750000</v>
      </c>
      <c r="E40" s="13"/>
      <c r="F40" s="13"/>
      <c r="G40" s="1"/>
      <c r="H40" s="1"/>
      <c r="I40" s="1"/>
    </row>
    <row r="41" spans="1:9" ht="14.25">
      <c r="A41" s="11"/>
      <c r="B41" s="2"/>
      <c r="C41" s="12"/>
      <c r="D41" s="13" t="s">
        <v>83</v>
      </c>
      <c r="E41" s="13"/>
      <c r="F41" s="13"/>
      <c r="G41" s="1"/>
      <c r="H41" s="1"/>
      <c r="I41" s="1"/>
    </row>
    <row r="42" spans="1:9" ht="14.25">
      <c r="A42" s="11"/>
      <c r="B42" s="2"/>
      <c r="C42" s="12"/>
      <c r="D42" s="13"/>
      <c r="E42" s="13"/>
      <c r="F42" s="13"/>
      <c r="G42" s="1"/>
      <c r="H42" s="1"/>
      <c r="I42" s="1"/>
    </row>
    <row r="43" spans="1:9" ht="14.25">
      <c r="A43" s="11"/>
      <c r="B43" s="2"/>
      <c r="C43" s="12"/>
      <c r="D43" s="13"/>
      <c r="E43" s="13"/>
      <c r="F43" s="13"/>
      <c r="G43" s="1"/>
      <c r="H43" s="1"/>
      <c r="I43" s="1"/>
    </row>
    <row r="44" spans="1:9" ht="14.25">
      <c r="A44" s="11"/>
      <c r="B44" s="2" t="s">
        <v>18</v>
      </c>
      <c r="C44" s="12"/>
      <c r="D44" s="13"/>
      <c r="E44" s="18">
        <f>D40</f>
        <v>5750000</v>
      </c>
      <c r="F44" s="13"/>
      <c r="G44" s="1"/>
      <c r="H44" s="1"/>
      <c r="I44" s="1"/>
    </row>
    <row r="45" spans="1:9" ht="14.25">
      <c r="A45" s="11"/>
      <c r="B45" s="2"/>
      <c r="C45" s="12"/>
      <c r="D45" s="13"/>
      <c r="E45" s="13"/>
      <c r="F45" s="13"/>
      <c r="G45" s="1"/>
      <c r="H45" s="1"/>
      <c r="I45" s="1"/>
    </row>
    <row r="46" spans="1:9" ht="14.25">
      <c r="A46" s="11"/>
      <c r="B46" s="2"/>
      <c r="C46" s="12"/>
      <c r="D46" s="13"/>
      <c r="E46" s="13"/>
      <c r="F46" s="13"/>
      <c r="G46" s="1"/>
      <c r="H46" s="1"/>
      <c r="I46" s="1"/>
    </row>
    <row r="47" spans="1:9" ht="15" thickBot="1">
      <c r="A47" s="11"/>
      <c r="B47" s="2" t="s">
        <v>19</v>
      </c>
      <c r="C47" s="12"/>
      <c r="D47" s="13"/>
      <c r="E47" s="13"/>
      <c r="F47" s="20">
        <f>E37+E44</f>
        <v>5913855</v>
      </c>
      <c r="G47" s="1"/>
      <c r="H47" s="1"/>
      <c r="I47" s="1"/>
    </row>
    <row r="48" spans="1:9" ht="15" thickTop="1">
      <c r="A48" s="11"/>
      <c r="B48" s="2"/>
      <c r="C48" s="12"/>
      <c r="D48" s="13"/>
      <c r="E48" s="13"/>
      <c r="F48" s="13"/>
      <c r="G48" s="1"/>
      <c r="H48" s="1"/>
      <c r="I48" s="1"/>
    </row>
    <row r="49" spans="1:9" ht="14.25">
      <c r="A49" s="22" t="s">
        <v>31</v>
      </c>
      <c r="B49" s="23"/>
      <c r="C49" s="24"/>
      <c r="D49" s="15"/>
      <c r="E49" s="15"/>
      <c r="F49" s="26">
        <f>F27-F47</f>
        <v>-4496962</v>
      </c>
      <c r="G49" s="1"/>
      <c r="H49" s="1"/>
      <c r="I49" s="1"/>
    </row>
    <row r="50" spans="1:9" s="28" customFormat="1" ht="14.25">
      <c r="A50" s="2"/>
      <c r="B50"/>
      <c r="C50"/>
      <c r="D50"/>
      <c r="E50"/>
      <c r="F50" s="2"/>
      <c r="G50" s="2"/>
      <c r="H50" s="2"/>
      <c r="I50" s="2"/>
    </row>
    <row r="51" spans="2:9" s="28" customFormat="1" ht="14.25">
      <c r="B51"/>
      <c r="C51" s="80"/>
      <c r="D51" s="80"/>
      <c r="E51"/>
      <c r="F51" s="2"/>
      <c r="G51" s="2"/>
      <c r="H51" s="2"/>
      <c r="I51" s="2"/>
    </row>
    <row r="52" spans="2:9" s="28" customFormat="1" ht="14.25">
      <c r="B52" s="1"/>
      <c r="C52" s="29"/>
      <c r="D52" s="1"/>
      <c r="E52" s="1"/>
      <c r="F52" s="2"/>
      <c r="G52" s="2"/>
      <c r="H52" s="2"/>
      <c r="I52" s="2"/>
    </row>
    <row r="53" spans="2:9" s="28" customFormat="1" ht="14.25">
      <c r="B53" s="1"/>
      <c r="C53" s="81"/>
      <c r="D53" s="81"/>
      <c r="E53" s="81"/>
      <c r="F53" s="80"/>
      <c r="G53" s="2"/>
      <c r="H53" s="2"/>
      <c r="I53" s="2"/>
    </row>
    <row r="54" spans="2:9" s="28" customFormat="1" ht="14.25">
      <c r="B54" s="1"/>
      <c r="C54" s="81"/>
      <c r="D54" s="81"/>
      <c r="E54" s="81"/>
      <c r="F54" s="80"/>
      <c r="G54" s="2"/>
      <c r="H54" s="2"/>
      <c r="I54" s="2"/>
    </row>
    <row r="55" spans="6:9" ht="14.25">
      <c r="F55" s="1"/>
      <c r="G55" s="1"/>
      <c r="H55" s="1"/>
      <c r="I55" s="1"/>
    </row>
    <row r="56" spans="6:9" ht="14.25">
      <c r="F56" s="1"/>
      <c r="G56" s="1"/>
      <c r="H56" s="1"/>
      <c r="I56" s="1"/>
    </row>
    <row r="57" spans="6:9" ht="14.25">
      <c r="F57" s="1"/>
      <c r="G57" s="1"/>
      <c r="H57" s="1"/>
      <c r="I57" s="1"/>
    </row>
    <row r="58" spans="1:9" ht="14.25">
      <c r="A58" s="1"/>
      <c r="F58" s="1"/>
      <c r="G58" s="1"/>
      <c r="H58" s="1"/>
      <c r="I58" s="1"/>
    </row>
    <row r="59" spans="1:9" ht="14.25">
      <c r="A59" s="1"/>
      <c r="F59" s="1"/>
      <c r="G59" s="1"/>
      <c r="H59" s="1"/>
      <c r="I59" s="1"/>
    </row>
    <row r="60" spans="1:9" ht="14.25">
      <c r="A60" s="1"/>
      <c r="F60" s="1"/>
      <c r="G60" s="1"/>
      <c r="H60" s="1"/>
      <c r="I60" s="1"/>
    </row>
  </sheetData>
  <sheetProtection/>
  <mergeCells count="6">
    <mergeCell ref="C51:D51"/>
    <mergeCell ref="C54:F54"/>
    <mergeCell ref="C53:F53"/>
    <mergeCell ref="A1:F1"/>
    <mergeCell ref="C2:F2"/>
    <mergeCell ref="C4:F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41">
      <selection activeCell="M39" sqref="M39"/>
    </sheetView>
  </sheetViews>
  <sheetFormatPr defaultColWidth="9.00390625" defaultRowHeight="13.5"/>
  <cols>
    <col min="3" max="3" width="19.875" style="0" customWidth="1"/>
    <col min="4" max="4" width="15.125" style="0" customWidth="1"/>
    <col min="5" max="6" width="17.00390625" style="0" customWidth="1"/>
  </cols>
  <sheetData>
    <row r="1" spans="1:6" ht="21.75" customHeight="1">
      <c r="A1" s="82" t="s">
        <v>84</v>
      </c>
      <c r="B1" s="82"/>
      <c r="C1" s="82"/>
      <c r="D1" s="82"/>
      <c r="E1" s="82"/>
      <c r="F1" s="82"/>
    </row>
    <row r="2" spans="3:6" ht="14.25">
      <c r="C2" s="83" t="s">
        <v>82</v>
      </c>
      <c r="D2" s="83"/>
      <c r="E2" s="83"/>
      <c r="F2" s="83"/>
    </row>
    <row r="4" spans="3:6" ht="14.25">
      <c r="C4" s="83" t="s">
        <v>0</v>
      </c>
      <c r="D4" s="83"/>
      <c r="E4" s="83"/>
      <c r="F4" s="83"/>
    </row>
    <row r="6" spans="1:9" ht="14.25">
      <c r="A6" s="3"/>
      <c r="B6" s="4" t="s">
        <v>1</v>
      </c>
      <c r="C6" s="5"/>
      <c r="D6" s="3" t="s">
        <v>2</v>
      </c>
      <c r="E6" s="4"/>
      <c r="F6" s="5"/>
      <c r="G6" s="1"/>
      <c r="H6" s="1"/>
      <c r="I6" s="1"/>
    </row>
    <row r="7" spans="1:9" ht="14.25">
      <c r="A7" s="6" t="s">
        <v>3</v>
      </c>
      <c r="B7" s="7"/>
      <c r="C7" s="8"/>
      <c r="D7" s="9"/>
      <c r="E7" s="9"/>
      <c r="F7" s="9"/>
      <c r="G7" s="1"/>
      <c r="H7" s="1"/>
      <c r="I7" s="10"/>
    </row>
    <row r="8" spans="1:9" ht="14.25">
      <c r="A8" s="11"/>
      <c r="B8" s="2"/>
      <c r="C8" s="12"/>
      <c r="D8" s="13"/>
      <c r="E8" s="13"/>
      <c r="F8" s="13"/>
      <c r="G8" s="1"/>
      <c r="H8" s="1"/>
      <c r="I8" s="10"/>
    </row>
    <row r="9" spans="1:9" ht="14.25">
      <c r="A9" s="11"/>
      <c r="B9" s="2" t="s">
        <v>4</v>
      </c>
      <c r="C9" s="12"/>
      <c r="D9" s="13"/>
      <c r="E9" s="13"/>
      <c r="F9" s="13"/>
      <c r="G9" s="1"/>
      <c r="H9" s="1"/>
      <c r="I9" s="1"/>
    </row>
    <row r="10" spans="1:9" ht="14.25">
      <c r="A10" s="11"/>
      <c r="B10" s="2" t="s">
        <v>5</v>
      </c>
      <c r="C10" s="12"/>
      <c r="D10" s="14">
        <v>809336</v>
      </c>
      <c r="E10" s="13"/>
      <c r="F10" s="13"/>
      <c r="G10" s="1"/>
      <c r="H10" s="1"/>
      <c r="I10" s="1"/>
    </row>
    <row r="11" spans="1:9" ht="14.25">
      <c r="A11" s="11"/>
      <c r="B11" s="2" t="s">
        <v>85</v>
      </c>
      <c r="C11" s="12"/>
      <c r="D11" s="17">
        <v>607557</v>
      </c>
      <c r="E11" s="41"/>
      <c r="F11" s="41"/>
      <c r="G11" s="1"/>
      <c r="H11" s="1"/>
      <c r="I11" s="1"/>
    </row>
    <row r="12" spans="1:9" ht="14.25">
      <c r="A12" s="11"/>
      <c r="B12" s="2"/>
      <c r="C12" s="12"/>
      <c r="D12" s="13"/>
      <c r="E12" s="13"/>
      <c r="F12" s="13"/>
      <c r="G12" s="1"/>
      <c r="H12" s="1"/>
      <c r="I12" s="1"/>
    </row>
    <row r="13" spans="1:9" ht="14.25">
      <c r="A13" s="11"/>
      <c r="B13" s="2"/>
      <c r="C13" s="12"/>
      <c r="D13" s="13"/>
      <c r="E13" s="13"/>
      <c r="F13" s="13"/>
      <c r="G13" s="1"/>
      <c r="H13" s="1"/>
      <c r="I13" s="1"/>
    </row>
    <row r="14" spans="1:9" ht="14.25">
      <c r="A14" s="11"/>
      <c r="B14" s="2" t="s">
        <v>6</v>
      </c>
      <c r="C14" s="12"/>
      <c r="D14" s="13"/>
      <c r="E14" s="16">
        <f>D10+D11</f>
        <v>1416893</v>
      </c>
      <c r="F14" s="13"/>
      <c r="G14" s="1"/>
      <c r="H14" s="1"/>
      <c r="I14" s="1"/>
    </row>
    <row r="15" spans="1:9" ht="14.25">
      <c r="A15" s="11"/>
      <c r="B15" s="2"/>
      <c r="C15" s="12"/>
      <c r="D15" s="13"/>
      <c r="E15" s="13"/>
      <c r="F15" s="13"/>
      <c r="G15" s="1"/>
      <c r="H15" s="1"/>
      <c r="I15" s="1"/>
    </row>
    <row r="16" spans="1:9" ht="14.25">
      <c r="A16" s="11"/>
      <c r="B16" s="2" t="s">
        <v>7</v>
      </c>
      <c r="C16" s="12"/>
      <c r="D16" s="13"/>
      <c r="E16" s="13"/>
      <c r="F16" s="13"/>
      <c r="G16" s="1"/>
      <c r="H16" s="1"/>
      <c r="I16" s="1"/>
    </row>
    <row r="17" spans="1:9" ht="14.25">
      <c r="A17" s="11"/>
      <c r="B17" s="2" t="s">
        <v>8</v>
      </c>
      <c r="C17" s="12"/>
      <c r="D17" s="17">
        <v>0</v>
      </c>
      <c r="E17" s="13"/>
      <c r="F17" s="13"/>
      <c r="G17" s="1"/>
      <c r="H17" s="1"/>
      <c r="I17" s="1"/>
    </row>
    <row r="18" spans="1:9" ht="14.25">
      <c r="A18" s="11"/>
      <c r="B18" s="2" t="s">
        <v>9</v>
      </c>
      <c r="C18" s="12"/>
      <c r="D18" s="17">
        <v>0</v>
      </c>
      <c r="E18" s="13"/>
      <c r="F18" s="13"/>
      <c r="G18" s="1"/>
      <c r="H18" s="1"/>
      <c r="I18" s="1"/>
    </row>
    <row r="19" spans="1:9" ht="14.25">
      <c r="A19" s="11"/>
      <c r="B19" s="2" t="s">
        <v>10</v>
      </c>
      <c r="C19" s="12"/>
      <c r="D19" s="17">
        <v>0</v>
      </c>
      <c r="E19" s="13"/>
      <c r="F19" s="13"/>
      <c r="G19" s="1"/>
      <c r="H19" s="1"/>
      <c r="I19" s="1"/>
    </row>
    <row r="20" spans="1:9" ht="14.25">
      <c r="A20" s="11"/>
      <c r="B20" s="2"/>
      <c r="C20" s="12"/>
      <c r="D20" s="13"/>
      <c r="E20" s="13"/>
      <c r="F20" s="13"/>
      <c r="G20" s="1"/>
      <c r="H20" s="1"/>
      <c r="I20" s="1"/>
    </row>
    <row r="21" spans="1:9" ht="14.25">
      <c r="A21" s="11"/>
      <c r="B21" s="2"/>
      <c r="C21" s="12"/>
      <c r="D21" s="13"/>
      <c r="E21" s="13"/>
      <c r="F21" s="13"/>
      <c r="G21" s="1"/>
      <c r="H21" s="1"/>
      <c r="I21" s="1"/>
    </row>
    <row r="22" spans="1:9" ht="14.25">
      <c r="A22" s="11"/>
      <c r="B22" s="2" t="s">
        <v>11</v>
      </c>
      <c r="C22" s="12"/>
      <c r="D22" s="13"/>
      <c r="E22" s="18">
        <f>D17+D18+D19</f>
        <v>0</v>
      </c>
      <c r="F22" s="13"/>
      <c r="G22" s="1"/>
      <c r="H22" s="1"/>
      <c r="I22" s="1"/>
    </row>
    <row r="23" spans="1:9" ht="14.25">
      <c r="A23" s="11"/>
      <c r="B23" s="2"/>
      <c r="C23" s="12"/>
      <c r="D23" s="13"/>
      <c r="E23" s="13"/>
      <c r="F23" s="13"/>
      <c r="G23" s="1"/>
      <c r="H23" s="1"/>
      <c r="I23" s="1"/>
    </row>
    <row r="24" spans="1:9" ht="15" thickBot="1">
      <c r="A24" s="11"/>
      <c r="B24" s="2" t="s">
        <v>12</v>
      </c>
      <c r="C24" s="12"/>
      <c r="D24" s="13"/>
      <c r="E24" s="13"/>
      <c r="F24" s="19">
        <f>E14+E22</f>
        <v>1416893</v>
      </c>
      <c r="G24" s="1"/>
      <c r="H24" s="1"/>
      <c r="I24" s="1"/>
    </row>
    <row r="25" spans="1:9" ht="15" thickTop="1">
      <c r="A25" s="11"/>
      <c r="B25" s="2"/>
      <c r="C25" s="12"/>
      <c r="D25" s="13"/>
      <c r="E25" s="13"/>
      <c r="F25" s="13"/>
      <c r="G25" s="1"/>
      <c r="H25" s="1"/>
      <c r="I25" s="1"/>
    </row>
    <row r="26" spans="1:9" ht="14.25">
      <c r="A26" s="11" t="s">
        <v>13</v>
      </c>
      <c r="B26" s="2"/>
      <c r="C26" s="12"/>
      <c r="D26" s="13"/>
      <c r="E26" s="13"/>
      <c r="F26" s="13"/>
      <c r="G26" s="1"/>
      <c r="H26" s="1"/>
      <c r="I26" s="1"/>
    </row>
    <row r="27" spans="1:9" ht="14.25">
      <c r="A27" s="11"/>
      <c r="B27" s="2"/>
      <c r="C27" s="12"/>
      <c r="D27" s="13"/>
      <c r="E27" s="13"/>
      <c r="F27" s="13"/>
      <c r="G27" s="1"/>
      <c r="H27" s="1"/>
      <c r="I27" s="1"/>
    </row>
    <row r="28" spans="1:9" ht="14.25">
      <c r="A28" s="11"/>
      <c r="B28" s="2" t="s">
        <v>14</v>
      </c>
      <c r="C28" s="12"/>
      <c r="D28" s="13"/>
      <c r="E28" s="13"/>
      <c r="F28" s="13"/>
      <c r="G28" s="1"/>
      <c r="H28" s="1"/>
      <c r="I28" s="1"/>
    </row>
    <row r="29" spans="1:9" ht="14.25">
      <c r="A29" s="11"/>
      <c r="B29" s="2" t="s">
        <v>77</v>
      </c>
      <c r="C29" s="12"/>
      <c r="D29" s="17">
        <v>555</v>
      </c>
      <c r="E29" s="13"/>
      <c r="F29" s="13"/>
      <c r="G29" s="1"/>
      <c r="H29" s="1"/>
      <c r="I29" s="1"/>
    </row>
    <row r="30" spans="1:9" ht="14.25">
      <c r="A30" s="11"/>
      <c r="B30" s="2" t="s">
        <v>76</v>
      </c>
      <c r="C30" s="12"/>
      <c r="D30" s="17">
        <v>163300</v>
      </c>
      <c r="E30" s="13"/>
      <c r="F30" s="13"/>
      <c r="G30" s="1"/>
      <c r="H30" s="1"/>
      <c r="I30" s="1"/>
    </row>
    <row r="31" spans="1:9" ht="14.25">
      <c r="A31" s="11"/>
      <c r="B31" s="2"/>
      <c r="C31" s="12"/>
      <c r="D31" s="13"/>
      <c r="E31" s="13"/>
      <c r="F31" s="13"/>
      <c r="G31" s="1"/>
      <c r="H31" s="1"/>
      <c r="I31" s="1"/>
    </row>
    <row r="32" spans="1:9" ht="14.25">
      <c r="A32" s="11"/>
      <c r="B32" s="2"/>
      <c r="C32" s="12"/>
      <c r="D32" s="13"/>
      <c r="E32" s="13"/>
      <c r="F32" s="13"/>
      <c r="G32" s="1"/>
      <c r="H32" s="1"/>
      <c r="I32" s="1"/>
    </row>
    <row r="33" spans="1:9" ht="14.25">
      <c r="A33" s="11"/>
      <c r="B33" s="2"/>
      <c r="C33" s="12"/>
      <c r="D33" s="13"/>
      <c r="E33" s="13"/>
      <c r="F33" s="13"/>
      <c r="G33" s="1"/>
      <c r="H33" s="1"/>
      <c r="I33" s="1"/>
    </row>
    <row r="34" spans="1:9" ht="14.25">
      <c r="A34" s="11"/>
      <c r="B34" s="2" t="s">
        <v>15</v>
      </c>
      <c r="C34" s="12"/>
      <c r="D34" s="13"/>
      <c r="E34" s="18">
        <f>D29+D30</f>
        <v>163855</v>
      </c>
      <c r="F34" s="13"/>
      <c r="G34" s="1"/>
      <c r="H34" s="1"/>
      <c r="I34" s="1"/>
    </row>
    <row r="35" spans="1:9" ht="14.25">
      <c r="A35" s="11"/>
      <c r="B35" s="2"/>
      <c r="C35" s="12"/>
      <c r="D35" s="13"/>
      <c r="E35" s="13"/>
      <c r="F35" s="13"/>
      <c r="G35" s="1"/>
      <c r="H35" s="1"/>
      <c r="I35" s="1"/>
    </row>
    <row r="36" spans="1:9" ht="14.25">
      <c r="A36" s="11"/>
      <c r="B36" s="2" t="s">
        <v>16</v>
      </c>
      <c r="C36" s="12"/>
      <c r="D36" s="13"/>
      <c r="E36" s="13"/>
      <c r="F36" s="13"/>
      <c r="G36" s="1"/>
      <c r="H36" s="1"/>
      <c r="I36" s="1"/>
    </row>
    <row r="37" spans="1:9" ht="14.25">
      <c r="A37" s="11"/>
      <c r="B37" s="2" t="s">
        <v>17</v>
      </c>
      <c r="C37" s="12"/>
      <c r="D37" s="17">
        <v>5750000</v>
      </c>
      <c r="E37" s="13"/>
      <c r="F37" s="13"/>
      <c r="G37" s="1"/>
      <c r="H37" s="1"/>
      <c r="I37" s="1"/>
    </row>
    <row r="38" spans="1:9" ht="14.25">
      <c r="A38" s="11"/>
      <c r="B38" s="2"/>
      <c r="C38" s="12"/>
      <c r="D38" s="13"/>
      <c r="E38" s="13"/>
      <c r="F38" s="13"/>
      <c r="G38" s="1"/>
      <c r="H38" s="1"/>
      <c r="I38" s="1"/>
    </row>
    <row r="39" spans="1:9" ht="14.25">
      <c r="A39" s="11"/>
      <c r="B39" s="2"/>
      <c r="C39" s="12"/>
      <c r="D39" s="13"/>
      <c r="E39" s="13"/>
      <c r="F39" s="13"/>
      <c r="G39" s="1"/>
      <c r="H39" s="1"/>
      <c r="I39" s="1"/>
    </row>
    <row r="40" spans="1:9" ht="14.25">
      <c r="A40" s="11"/>
      <c r="B40" s="2"/>
      <c r="C40" s="12"/>
      <c r="D40" s="13"/>
      <c r="E40" s="13"/>
      <c r="F40" s="13"/>
      <c r="G40" s="1"/>
      <c r="H40" s="1"/>
      <c r="I40" s="1"/>
    </row>
    <row r="41" spans="1:9" ht="14.25">
      <c r="A41" s="11"/>
      <c r="B41" s="2" t="s">
        <v>18</v>
      </c>
      <c r="C41" s="12"/>
      <c r="D41" s="13"/>
      <c r="E41" s="18">
        <f>D37</f>
        <v>5750000</v>
      </c>
      <c r="F41" s="17"/>
      <c r="G41" s="1"/>
      <c r="H41" s="1"/>
      <c r="I41" s="1"/>
    </row>
    <row r="42" spans="1:9" ht="14.25">
      <c r="A42" s="11"/>
      <c r="B42" s="2"/>
      <c r="C42" s="12"/>
      <c r="D42" s="13"/>
      <c r="E42" s="17"/>
      <c r="F42" s="17"/>
      <c r="G42" s="1"/>
      <c r="H42" s="1"/>
      <c r="I42" s="1"/>
    </row>
    <row r="43" spans="1:9" ht="14.25">
      <c r="A43" s="11"/>
      <c r="B43" s="2"/>
      <c r="C43" s="12"/>
      <c r="D43" s="13"/>
      <c r="E43" s="17"/>
      <c r="F43" s="17"/>
      <c r="G43" s="1"/>
      <c r="H43" s="1"/>
      <c r="I43" s="1"/>
    </row>
    <row r="44" spans="1:9" ht="15" thickBot="1">
      <c r="A44" s="11"/>
      <c r="B44" s="2" t="s">
        <v>19</v>
      </c>
      <c r="C44" s="12"/>
      <c r="D44" s="13"/>
      <c r="E44" s="17"/>
      <c r="F44" s="20">
        <f>E34+E41</f>
        <v>5913855</v>
      </c>
      <c r="G44" s="1"/>
      <c r="H44" s="1"/>
      <c r="I44" s="1"/>
    </row>
    <row r="45" spans="1:9" ht="15" thickTop="1">
      <c r="A45" s="11"/>
      <c r="B45" s="2"/>
      <c r="C45" s="12"/>
      <c r="D45" s="13"/>
      <c r="E45" s="13"/>
      <c r="F45" s="13"/>
      <c r="G45" s="1"/>
      <c r="H45" s="1"/>
      <c r="I45" s="1"/>
    </row>
    <row r="46" spans="1:9" ht="14.25">
      <c r="A46" s="11" t="s">
        <v>20</v>
      </c>
      <c r="B46" s="2"/>
      <c r="C46" s="12"/>
      <c r="D46" s="13"/>
      <c r="E46" s="13"/>
      <c r="F46" s="13"/>
      <c r="G46" s="1"/>
      <c r="H46" s="1"/>
      <c r="I46" s="1"/>
    </row>
    <row r="47" spans="1:9" ht="14.25">
      <c r="A47" s="11" t="s">
        <v>21</v>
      </c>
      <c r="B47" s="2"/>
      <c r="C47" s="12"/>
      <c r="D47" s="13"/>
      <c r="E47" s="17">
        <v>-3235990</v>
      </c>
      <c r="F47" s="17"/>
      <c r="G47" s="1"/>
      <c r="H47" s="1"/>
      <c r="I47" s="1"/>
    </row>
    <row r="48" spans="1:9" ht="14.25">
      <c r="A48" s="11" t="s">
        <v>22</v>
      </c>
      <c r="B48" s="2"/>
      <c r="C48" s="12"/>
      <c r="D48" s="13"/>
      <c r="E48" s="40">
        <v>-1260972</v>
      </c>
      <c r="F48" s="13"/>
      <c r="G48" s="1"/>
      <c r="H48" s="1"/>
      <c r="I48" s="1"/>
    </row>
    <row r="49" spans="1:9" ht="14.25">
      <c r="A49" s="11" t="s">
        <v>23</v>
      </c>
      <c r="B49" s="2"/>
      <c r="C49" s="12"/>
      <c r="D49" s="13"/>
      <c r="E49" s="13"/>
      <c r="F49" s="42">
        <f>E47+E48</f>
        <v>-4496962</v>
      </c>
      <c r="G49" s="1"/>
      <c r="H49" s="1"/>
      <c r="I49" s="1"/>
    </row>
    <row r="50" spans="1:9" ht="15" thickBot="1">
      <c r="A50" s="11" t="s">
        <v>24</v>
      </c>
      <c r="B50" s="2"/>
      <c r="C50" s="12"/>
      <c r="D50" s="13"/>
      <c r="E50" s="13"/>
      <c r="F50" s="21">
        <f>F44+F49</f>
        <v>1416893</v>
      </c>
      <c r="G50" s="1"/>
      <c r="H50" s="1"/>
      <c r="I50" s="1"/>
    </row>
    <row r="51" spans="1:9" ht="15" thickTop="1">
      <c r="A51" s="22"/>
      <c r="B51" s="23" t="s">
        <v>25</v>
      </c>
      <c r="C51" s="24"/>
      <c r="D51" s="15"/>
      <c r="E51" s="15"/>
      <c r="F51" s="15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</sheetData>
  <sheetProtection/>
  <mergeCells count="3">
    <mergeCell ref="A1:F1"/>
    <mergeCell ref="C2:F2"/>
    <mergeCell ref="C4:F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kn-kazuko</dc:creator>
  <cp:keywords/>
  <dc:description/>
  <cp:lastModifiedBy>kn-kazuko</cp:lastModifiedBy>
  <cp:lastPrinted>2016-06-04T01:22:39Z</cp:lastPrinted>
  <dcterms:created xsi:type="dcterms:W3CDTF">2012-04-09T23:43:38Z</dcterms:created>
  <dcterms:modified xsi:type="dcterms:W3CDTF">2016-06-04T01:31:23Z</dcterms:modified>
  <cp:category/>
  <cp:version/>
  <cp:contentType/>
  <cp:contentStatus/>
</cp:coreProperties>
</file>